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ULIAH\skripsi\SUBMIT JURNAL\"/>
    </mc:Choice>
  </mc:AlternateContent>
  <xr:revisionPtr revIDLastSave="0" documentId="13_ncr:1_{5DF6A80F-FDF8-4603-9364-25701A07BB83}" xr6:coauthVersionLast="47" xr6:coauthVersionMax="47" xr10:uidLastSave="{00000000-0000-0000-0000-000000000000}"/>
  <bookViews>
    <workbookView xWindow="-120" yWindow="-120" windowWidth="20730" windowHeight="11760" xr2:uid="{38F57FE9-18C0-44C2-AD48-C350D57BD070}"/>
  </bookViews>
  <sheets>
    <sheet name="SOSIAL" sheetId="5" r:id="rId1"/>
    <sheet name="KONDISI JALAN" sheetId="16" r:id="rId2"/>
    <sheet name="JALUR BST" sheetId="6" r:id="rId3"/>
    <sheet name="RUTE BST MERAH" sheetId="8" r:id="rId4"/>
    <sheet name="HALTE" sheetId="7" r:id="rId5"/>
    <sheet name="KECELAKAAN" sheetId="9" r:id="rId6"/>
    <sheet name="BUS" sheetId="17" r:id="rId7"/>
    <sheet name="INTEGRASI" sheetId="1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20" i="7" l="1"/>
  <c r="AI21" i="7"/>
  <c r="AI22" i="7"/>
  <c r="AI19" i="7"/>
  <c r="C6" i="9"/>
  <c r="AK13" i="7"/>
  <c r="AK14" i="7"/>
  <c r="AK15" i="7"/>
  <c r="AK12" i="7"/>
  <c r="AJ13" i="7"/>
  <c r="AJ14" i="7"/>
  <c r="AJ15" i="7"/>
  <c r="AJ12" i="7"/>
  <c r="E2" i="5"/>
  <c r="F2" i="5" s="1"/>
  <c r="E3" i="5"/>
  <c r="F3" i="5" s="1"/>
  <c r="E4" i="5"/>
  <c r="F4" i="5" s="1"/>
</calcChain>
</file>

<file path=xl/sharedStrings.xml><?xml version="1.0" encoding="utf-8"?>
<sst xmlns="http://schemas.openxmlformats.org/spreadsheetml/2006/main" count="1738" uniqueCount="382">
  <si>
    <t>Serengan</t>
  </si>
  <si>
    <t>Jebres</t>
  </si>
  <si>
    <t>KORIDOR</t>
  </si>
  <si>
    <t>KETERANGAN</t>
  </si>
  <si>
    <t>JALUR</t>
  </si>
  <si>
    <t>Pergi Pulang</t>
  </si>
  <si>
    <t>Terminal Palur</t>
  </si>
  <si>
    <t>Jurug</t>
  </si>
  <si>
    <t>UNS</t>
  </si>
  <si>
    <t>Tugu Cembengan</t>
  </si>
  <si>
    <t>RS dr. Moewardi</t>
  </si>
  <si>
    <t>Panggung</t>
  </si>
  <si>
    <t>Jl. Urip Sumoharjo</t>
  </si>
  <si>
    <t>Pasar Gedhe</t>
  </si>
  <si>
    <t>Balai Kota</t>
  </si>
  <si>
    <t>Gladag</t>
  </si>
  <si>
    <t>Nonongan</t>
  </si>
  <si>
    <t>Ngarsopuro</t>
  </si>
  <si>
    <t>Ngapeman</t>
  </si>
  <si>
    <t>Sriwedari</t>
  </si>
  <si>
    <t>Gendengan/SGM</t>
  </si>
  <si>
    <t>Stasiun Purwosari</t>
  </si>
  <si>
    <t>Kerten</t>
  </si>
  <si>
    <t>Faroka</t>
  </si>
  <si>
    <t>Kleco</t>
  </si>
  <si>
    <t>RS UNS</t>
  </si>
  <si>
    <t>UMS</t>
  </si>
  <si>
    <t>Pabelan</t>
  </si>
  <si>
    <t>Gembongan</t>
  </si>
  <si>
    <t>Perempatan Kartosuro</t>
  </si>
  <si>
    <t>RS Karima Utama</t>
  </si>
  <si>
    <t>Terminal Kartosuro</t>
  </si>
  <si>
    <t>Colomadu</t>
  </si>
  <si>
    <t>Bandara</t>
  </si>
  <si>
    <t>Pergi</t>
  </si>
  <si>
    <t>SMA Warga</t>
  </si>
  <si>
    <t>SMA Negeri 1&amp;2</t>
  </si>
  <si>
    <t>Proliman Balapan</t>
  </si>
  <si>
    <t>Stasiun Balapan</t>
  </si>
  <si>
    <t>Jl. Gajah Mada</t>
  </si>
  <si>
    <t>Monumen Pers</t>
  </si>
  <si>
    <t>Jl. Yosodipuro</t>
  </si>
  <si>
    <t>Kota Barat</t>
  </si>
  <si>
    <t>Sub Terminal Kerten</t>
  </si>
  <si>
    <t>Pulang</t>
  </si>
  <si>
    <t>RS Paru</t>
  </si>
  <si>
    <t>Samsat</t>
  </si>
  <si>
    <t>Fajar Indah</t>
  </si>
  <si>
    <t>Ursulin</t>
  </si>
  <si>
    <t>Tugu Wisnu</t>
  </si>
  <si>
    <t>Lokananta</t>
  </si>
  <si>
    <t>Panti Waluyo</t>
  </si>
  <si>
    <t>Gendengan?SGM</t>
  </si>
  <si>
    <t>SMA N 1&amp;2</t>
  </si>
  <si>
    <t>Balaikota</t>
  </si>
  <si>
    <t>Pasar Klewer</t>
  </si>
  <si>
    <t>Coyudan</t>
  </si>
  <si>
    <t>Singosaren</t>
  </si>
  <si>
    <t>Pasar Kembang</t>
  </si>
  <si>
    <t>Baron</t>
  </si>
  <si>
    <t>Perempatan Sabar Motor</t>
  </si>
  <si>
    <t>Kabangan</t>
  </si>
  <si>
    <t>Kampung Batik Laweyan</t>
  </si>
  <si>
    <t>Jongke</t>
  </si>
  <si>
    <t>Tugu Lilin</t>
  </si>
  <si>
    <t>Makamhaji</t>
  </si>
  <si>
    <t>Gumpang</t>
  </si>
  <si>
    <t>Pasar Kartosuro</t>
  </si>
  <si>
    <t>SMA 7 Surakarta</t>
  </si>
  <si>
    <t>Tipes</t>
  </si>
  <si>
    <t>Gemblengan</t>
  </si>
  <si>
    <t>Notosuman</t>
  </si>
  <si>
    <t>Kalilarangan</t>
  </si>
  <si>
    <t>Rs dr. Moewardi</t>
  </si>
  <si>
    <t>Rusunawa Jurug</t>
  </si>
  <si>
    <t>RS Jiwa</t>
  </si>
  <si>
    <t>Kandang Sapi</t>
  </si>
  <si>
    <t>Ngemplak</t>
  </si>
  <si>
    <t>Gilingan</t>
  </si>
  <si>
    <t>Terminal Tirtonadi</t>
  </si>
  <si>
    <t>Jl. Setya Budi</t>
  </si>
  <si>
    <t>RS Brayat Minulya</t>
  </si>
  <si>
    <t>Jl. Pemuda</t>
  </si>
  <si>
    <t>Manahan</t>
  </si>
  <si>
    <t>DPRD</t>
  </si>
  <si>
    <t>RS Mata</t>
  </si>
  <si>
    <t>Imigrasi</t>
  </si>
  <si>
    <t>Lor In</t>
  </si>
  <si>
    <t>HIS</t>
  </si>
  <si>
    <t>De Tjolomadoe</t>
  </si>
  <si>
    <t>Alun-alun Utara</t>
  </si>
  <si>
    <t>Jl. dr. Cipto Mangunkusumo</t>
  </si>
  <si>
    <t>No</t>
  </si>
  <si>
    <t>Koridor 1</t>
  </si>
  <si>
    <t>Jalan</t>
  </si>
  <si>
    <t>Ukuran</t>
  </si>
  <si>
    <t>Keterangan</t>
  </si>
  <si>
    <t>I</t>
  </si>
  <si>
    <t>II</t>
  </si>
  <si>
    <t>III</t>
  </si>
  <si>
    <t>IV</t>
  </si>
  <si>
    <t>RS. Dr. Moewardi</t>
  </si>
  <si>
    <t>Ngasopuro</t>
  </si>
  <si>
    <t>Gladak</t>
  </si>
  <si>
    <t>Gendengan</t>
  </si>
  <si>
    <t>Purwosari</t>
  </si>
  <si>
    <t>RS. UNS</t>
  </si>
  <si>
    <t>Perempatan Kartasura</t>
  </si>
  <si>
    <t>RS Karima Utara</t>
  </si>
  <si>
    <t>Bandara Adi Soemarmo</t>
  </si>
  <si>
    <t>SMA N 1 &amp; 2</t>
  </si>
  <si>
    <t>Kasih Ibu</t>
  </si>
  <si>
    <t>Jl. Dr. Cipto Mangunkusumo</t>
  </si>
  <si>
    <t>Gumpang Makamhaji</t>
  </si>
  <si>
    <t>SMA N 7 Surakarta</t>
  </si>
  <si>
    <t>PKU Kartosuro</t>
  </si>
  <si>
    <t>Rusunawa</t>
  </si>
  <si>
    <t>RS Dr. Moewardi</t>
  </si>
  <si>
    <t>RS Dr. Oen</t>
  </si>
  <si>
    <t>Jl. Setyabudi</t>
  </si>
  <si>
    <t>IHS</t>
  </si>
  <si>
    <t>Garis Kemiskinan</t>
  </si>
  <si>
    <t>Upah Minimum Regional</t>
  </si>
  <si>
    <t>Pendapatan</t>
  </si>
  <si>
    <t>Indikator</t>
  </si>
  <si>
    <t>Hari Kerja</t>
  </si>
  <si>
    <t>Tarif</t>
  </si>
  <si>
    <t>one trip</t>
  </si>
  <si>
    <t>round trip</t>
  </si>
  <si>
    <t>B</t>
  </si>
  <si>
    <t>Y</t>
  </si>
  <si>
    <t>Tinggi</t>
  </si>
  <si>
    <t>T</t>
  </si>
  <si>
    <t>Depan UNS</t>
  </si>
  <si>
    <t>TBS Selatan</t>
  </si>
  <si>
    <t>Sekarpace Barat</t>
  </si>
  <si>
    <t>Cembengan Barat</t>
  </si>
  <si>
    <t>Muhammadiyah 3</t>
  </si>
  <si>
    <t>PMI</t>
  </si>
  <si>
    <t>Hermina Selatan</t>
  </si>
  <si>
    <t>Panggung Selatan</t>
  </si>
  <si>
    <t>Jebres 1</t>
  </si>
  <si>
    <t>Mesen Timur</t>
  </si>
  <si>
    <t>Timlo</t>
  </si>
  <si>
    <t>SMP N 13 Timur</t>
  </si>
  <si>
    <t>Pasar Gedhe Timur</t>
  </si>
  <si>
    <t>Balaikota timur</t>
  </si>
  <si>
    <t>Vasternburg</t>
  </si>
  <si>
    <t>BCA</t>
  </si>
  <si>
    <t>Nonongan Selatan</t>
  </si>
  <si>
    <t>Pasar Pon Selatan</t>
  </si>
  <si>
    <t>Wisma Batari</t>
  </si>
  <si>
    <t>Timuran Selatan</t>
  </si>
  <si>
    <t>Ngapeman Selatan</t>
  </si>
  <si>
    <t>Sriwedari 2 Selatan</t>
  </si>
  <si>
    <t>Sriwedari 1 Selatan</t>
  </si>
  <si>
    <t>Gendengan Selatan</t>
  </si>
  <si>
    <t>DKT</t>
  </si>
  <si>
    <t>Kasih ibu</t>
  </si>
  <si>
    <t>Sub Teriman Kerten</t>
  </si>
  <si>
    <t>Korem 2</t>
  </si>
  <si>
    <t>Gapuro Kleco</t>
  </si>
  <si>
    <t>SMK 2 Batik</t>
  </si>
  <si>
    <t>Relasi</t>
  </si>
  <si>
    <t>RS yarsis</t>
  </si>
  <si>
    <t>UMS Selatan</t>
  </si>
  <si>
    <t>RS Ortopedi</t>
  </si>
  <si>
    <t>Mendungan</t>
  </si>
  <si>
    <t>Kasih Ibu Utara</t>
  </si>
  <si>
    <t>Pizza hut</t>
  </si>
  <si>
    <t>Gendengan Utara</t>
  </si>
  <si>
    <t>Sriwedari 2</t>
  </si>
  <si>
    <t>Timuran Utara</t>
  </si>
  <si>
    <t>Pasar Pon Utara</t>
  </si>
  <si>
    <t>Gladag Utara</t>
  </si>
  <si>
    <t>Kantor Pos</t>
  </si>
  <si>
    <t>Pasar Gedhe Barat</t>
  </si>
  <si>
    <t>SMP N 13</t>
  </si>
  <si>
    <t>Timlo Barat</t>
  </si>
  <si>
    <t>Mesen Barat</t>
  </si>
  <si>
    <t>Jebres 2</t>
  </si>
  <si>
    <t>Panggung Utara</t>
  </si>
  <si>
    <t>Hermina Utara</t>
  </si>
  <si>
    <t>RS Moewardi</t>
  </si>
  <si>
    <t>Muhammadiyah 3 Utara</t>
  </si>
  <si>
    <t>Thiongting 2</t>
  </si>
  <si>
    <t>Cembengan</t>
  </si>
  <si>
    <t>Sekarpace Utara</t>
  </si>
  <si>
    <t>TBS</t>
  </si>
  <si>
    <t>S</t>
  </si>
  <si>
    <t>K</t>
  </si>
  <si>
    <t>R</t>
  </si>
  <si>
    <t>30 Maret 2021</t>
  </si>
  <si>
    <t>Jl. Kolonel Sutarto</t>
  </si>
  <si>
    <t>Jl. Jenderal Urip Sumoharjo</t>
  </si>
  <si>
    <t>Jl. Jenderal Sudirman</t>
  </si>
  <si>
    <t>Jl. Slamet Riyadi</t>
  </si>
  <si>
    <t>Jl. Raya Solo - Yogyakarta</t>
  </si>
  <si>
    <t>Jl. Ir. Sutami</t>
  </si>
  <si>
    <t>Thiongting 1</t>
  </si>
  <si>
    <t>Koridor 2</t>
  </si>
  <si>
    <t>Hotel Asia</t>
  </si>
  <si>
    <t>Jl. A. Yani</t>
  </si>
  <si>
    <t>Sekolah Warga</t>
  </si>
  <si>
    <t>SMP Kristen 3</t>
  </si>
  <si>
    <t>Ganesha</t>
  </si>
  <si>
    <t>TK Cemara Selatan</t>
  </si>
  <si>
    <t>Pom Bensin Balapan</t>
  </si>
  <si>
    <t>Balapan Selatan</t>
  </si>
  <si>
    <t>Punggawan Timur</t>
  </si>
  <si>
    <t>Wonder Timur</t>
  </si>
  <si>
    <t>Hotel Sahid</t>
  </si>
  <si>
    <t>RS PKU Solo</t>
  </si>
  <si>
    <t>LBC</t>
  </si>
  <si>
    <t>Paragon Mall</t>
  </si>
  <si>
    <t>Kota Barat K2S</t>
  </si>
  <si>
    <t>SMPN 24 K2S</t>
  </si>
  <si>
    <t>DKT K2S</t>
  </si>
  <si>
    <t>Solo Center Point</t>
  </si>
  <si>
    <t>Korem 2 K2S</t>
  </si>
  <si>
    <t>Badan Pusat Statistik</t>
  </si>
  <si>
    <t>Muhammadiyah 2</t>
  </si>
  <si>
    <t>Jajar</t>
  </si>
  <si>
    <t>RS JIH Solo</t>
  </si>
  <si>
    <t>Café Dangan Manahan</t>
  </si>
  <si>
    <t>Ursulin Utara</t>
  </si>
  <si>
    <t>SMK N 4</t>
  </si>
  <si>
    <t>Kodim</t>
  </si>
  <si>
    <t>Kelurahan Kerten</t>
  </si>
  <si>
    <t>Depan Sunan</t>
  </si>
  <si>
    <t>Pizza Hut</t>
  </si>
  <si>
    <t>Paragon Mall Timur</t>
  </si>
  <si>
    <t>Apotek Kencana</t>
  </si>
  <si>
    <t>RS PKU Utara</t>
  </si>
  <si>
    <t>Perhutani</t>
  </si>
  <si>
    <t>Wonder Barat</t>
  </si>
  <si>
    <t>Punggawan</t>
  </si>
  <si>
    <t>Balapan Utara</t>
  </si>
  <si>
    <t>Proliman</t>
  </si>
  <si>
    <t>SD Cemara 2</t>
  </si>
  <si>
    <t>SMA N 1</t>
  </si>
  <si>
    <t>Warga</t>
  </si>
  <si>
    <t>Ringin Semar</t>
  </si>
  <si>
    <t>31 Maret 2021</t>
  </si>
  <si>
    <t>Jl. Monginsidi</t>
  </si>
  <si>
    <t>Jl. Doktor Moewardi</t>
  </si>
  <si>
    <t>Jl. Prof. Dr. Soeharso</t>
  </si>
  <si>
    <t>Jl. Adi Sucipto</t>
  </si>
  <si>
    <t>Koridor 3</t>
  </si>
  <si>
    <t>Tugu Lilin Utara</t>
  </si>
  <si>
    <t>Wangkung</t>
  </si>
  <si>
    <t>Pasar Kabangan</t>
  </si>
  <si>
    <t>Ria Miranda</t>
  </si>
  <si>
    <t>Sabar Motor</t>
  </si>
  <si>
    <t>Baron Barat</t>
  </si>
  <si>
    <t>Baron Timur</t>
  </si>
  <si>
    <t>Kecamatan Laweyan</t>
  </si>
  <si>
    <t>BLK Timur</t>
  </si>
  <si>
    <t>SMA 7</t>
  </si>
  <si>
    <t>Lotemart Timur</t>
  </si>
  <si>
    <t>Depan Taspen 3</t>
  </si>
  <si>
    <t>Pom Bensin</t>
  </si>
  <si>
    <t>Widya Wacana</t>
  </si>
  <si>
    <t>Gemblekan</t>
  </si>
  <si>
    <t>Batik Keris</t>
  </si>
  <si>
    <t>Kusuma Sari</t>
  </si>
  <si>
    <t>Alun-Alun Utara</t>
  </si>
  <si>
    <t>Penny Gallery</t>
  </si>
  <si>
    <t>Sido Mumbul</t>
  </si>
  <si>
    <t>Masjid Fatimah</t>
  </si>
  <si>
    <t>Pasar Kadipolo</t>
  </si>
  <si>
    <t>Kecamatan Laweyan Selatan</t>
  </si>
  <si>
    <t>Baron Selatan</t>
  </si>
  <si>
    <t>Sabar Motor Selatan</t>
  </si>
  <si>
    <t>Trubus</t>
  </si>
  <si>
    <t>Kelurahan Laweyan</t>
  </si>
  <si>
    <t>Jongke Selatan</t>
  </si>
  <si>
    <t>Wangkung Selatan</t>
  </si>
  <si>
    <t>Tugu Lilin Selatan</t>
  </si>
  <si>
    <t>Jl. Dr Rajiman</t>
  </si>
  <si>
    <t>Jl. Bhayangkara</t>
  </si>
  <si>
    <t>Jl. Veteran</t>
  </si>
  <si>
    <t>Jl. Yos Sudarso</t>
  </si>
  <si>
    <t>Jl. Alun-Alun Utara</t>
  </si>
  <si>
    <t>Koridor 4</t>
  </si>
  <si>
    <t>TMP</t>
  </si>
  <si>
    <t>Perempatan Pasar Ngemplak Selatan</t>
  </si>
  <si>
    <t>Asrama CPM Gilingan</t>
  </si>
  <si>
    <t>Terminal Tirtonadi (masuk)</t>
  </si>
  <si>
    <t>Terminal Tirtonadi (keluar)</t>
  </si>
  <si>
    <t>Dewa Dewi Selatan</t>
  </si>
  <si>
    <t>Pasar Ikan</t>
  </si>
  <si>
    <t>PLN Manahan</t>
  </si>
  <si>
    <t>SMP N 1 Surakarta</t>
  </si>
  <si>
    <t>SMA 4</t>
  </si>
  <si>
    <t>SMK N 2</t>
  </si>
  <si>
    <t>TK Pembina</t>
  </si>
  <si>
    <t>Pom Bensin Manahan</t>
  </si>
  <si>
    <t>Holand</t>
  </si>
  <si>
    <t>RS JIH Solo Selatan</t>
  </si>
  <si>
    <t>Universitas Sahid Selatan</t>
  </si>
  <si>
    <t>PDAM</t>
  </si>
  <si>
    <t>Solopos Selatan</t>
  </si>
  <si>
    <t>Solopos Utara</t>
  </si>
  <si>
    <t>Bank Jateng Manahan</t>
  </si>
  <si>
    <t>Stadion Manahan</t>
  </si>
  <si>
    <t>Gedung Wanita</t>
  </si>
  <si>
    <t>RS Brayat</t>
  </si>
  <si>
    <t>Dewa Dewi</t>
  </si>
  <si>
    <t>Pertigaan Gilingan</t>
  </si>
  <si>
    <t>Pasar Ngemplak</t>
  </si>
  <si>
    <t>Kandang Sapi Timur</t>
  </si>
  <si>
    <t>Stikes Aisyiah</t>
  </si>
  <si>
    <t>ISI Utara</t>
  </si>
  <si>
    <t>Kecamatan Jebres Timur</t>
  </si>
  <si>
    <t>Rusun Jurug</t>
  </si>
  <si>
    <t>Jurug 1</t>
  </si>
  <si>
    <t>Perempatan AUB Selatan</t>
  </si>
  <si>
    <t>Viaduk Selatan</t>
  </si>
  <si>
    <t>Viaduk Gilingan</t>
  </si>
  <si>
    <t>Perempatan AUB</t>
  </si>
  <si>
    <t>Pasar Buah Jurug Timur</t>
  </si>
  <si>
    <t>Jl. Brigjend Katamso</t>
  </si>
  <si>
    <t>Jl. Tentara Pelajar</t>
  </si>
  <si>
    <t>Jl. Tagore</t>
  </si>
  <si>
    <t>Jl. Setia Budi</t>
  </si>
  <si>
    <t>Jl. MT Haryono</t>
  </si>
  <si>
    <t>SMK N 2 Utara</t>
  </si>
  <si>
    <t>Jl. Ki Hajar Dewantara</t>
  </si>
  <si>
    <t>Jl. Kyai H. Masykur</t>
  </si>
  <si>
    <t>Jurug 2</t>
  </si>
  <si>
    <t>Pasar Buah Jurug Barat</t>
  </si>
  <si>
    <t xml:space="preserve"> Rusun Jurug Barat</t>
  </si>
  <si>
    <t>Pertigaan RS Jiwa Barat</t>
  </si>
  <si>
    <t>Pintu Belakang UNS Barat</t>
  </si>
  <si>
    <t>Kecamatan Jebres Barat</t>
  </si>
  <si>
    <t>ISI</t>
  </si>
  <si>
    <t>Aisyiah</t>
  </si>
  <si>
    <t>Pintu Belakang UNS</t>
  </si>
  <si>
    <t>Jl. Menteri Supeno</t>
  </si>
  <si>
    <t>Koridor</t>
  </si>
  <si>
    <t>Jumlah Halte</t>
  </si>
  <si>
    <t>Aksesibilitas</t>
  </si>
  <si>
    <t>Ya</t>
  </si>
  <si>
    <t>Tidak</t>
  </si>
  <si>
    <t>KORIDOR I</t>
  </si>
  <si>
    <t>KORIDOR II</t>
  </si>
  <si>
    <t>KORIDOR III</t>
  </si>
  <si>
    <t>KORIDOR IV</t>
  </si>
  <si>
    <t>Cafe Dangan Manahan</t>
  </si>
  <si>
    <t>\</t>
  </si>
  <si>
    <t>Kondisi</t>
  </si>
  <si>
    <t>Negara</t>
  </si>
  <si>
    <t>Provinsi</t>
  </si>
  <si>
    <t>Kota</t>
  </si>
  <si>
    <t>Baik</t>
  </si>
  <si>
    <t>Sedang</t>
  </si>
  <si>
    <t>Rusak</t>
  </si>
  <si>
    <t>Rusak Berat</t>
  </si>
  <si>
    <t>Status Jalan</t>
  </si>
  <si>
    <t xml:space="preserve">No </t>
  </si>
  <si>
    <t>Nama Jalan</t>
  </si>
  <si>
    <t>Jenis Kerusakan</t>
  </si>
  <si>
    <t>Jumlah</t>
  </si>
  <si>
    <t>JUMLAH ARMADA BUS BATIK SOLO TRANS</t>
  </si>
  <si>
    <t>BUS OPERASIONAL</t>
  </si>
  <si>
    <t>BUS CADANGAN</t>
  </si>
  <si>
    <t>KOR 4</t>
  </si>
  <si>
    <t>KOR 3</t>
  </si>
  <si>
    <t>KOR 2</t>
  </si>
  <si>
    <t>KOR 1</t>
  </si>
  <si>
    <t>Bulan</t>
  </si>
  <si>
    <t>Februari</t>
  </si>
  <si>
    <t>Maret</t>
  </si>
  <si>
    <t>April</t>
  </si>
  <si>
    <t>Mei</t>
  </si>
  <si>
    <t>Total</t>
  </si>
  <si>
    <t>Koridor Bus</t>
  </si>
  <si>
    <t>Koridor Feeder</t>
  </si>
  <si>
    <t>VIII, IX, XI</t>
  </si>
  <si>
    <t>VII, IX, XI</t>
  </si>
  <si>
    <t>VII, VIII, IX, X, XI,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</si>
</sst>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2" fontId="0" fillId="0" borderId="0" xfId="0" applyNumberFormat="1"/>
    <xf numFmtId="0" fontId="0" fillId="2" borderId="0" xfId="0" applyFill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Fill="1" applyAlignment="1">
      <alignment horizontal="center"/>
    </xf>
    <xf numFmtId="15" fontId="0" fillId="0" borderId="0" xfId="0" applyNumberFormat="1"/>
    <xf numFmtId="164" fontId="0" fillId="0" borderId="0" xfId="0" applyNumberFormat="1"/>
    <xf numFmtId="0" fontId="0" fillId="3" borderId="0" xfId="0" applyFill="1" applyAlignment="1">
      <alignment horizontal="center"/>
    </xf>
    <xf numFmtId="0" fontId="0" fillId="0" borderId="1" xfId="0" applyBorder="1"/>
    <xf numFmtId="0" fontId="0" fillId="4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260D-FB02-4D5D-81ED-2A3A6C71968A}">
  <dimension ref="A1:F9"/>
  <sheetViews>
    <sheetView tabSelected="1" workbookViewId="0">
      <selection activeCell="A2" sqref="A2"/>
    </sheetView>
  </sheetViews>
  <sheetFormatPr defaultRowHeight="15" x14ac:dyDescent="0.25"/>
  <cols>
    <col min="2" max="2" width="20.140625" customWidth="1"/>
    <col min="3" max="3" width="10.85546875" customWidth="1"/>
    <col min="4" max="4" width="12.42578125" customWidth="1"/>
    <col min="5" max="5" width="11.7109375" customWidth="1"/>
    <col min="6" max="6" width="23.42578125" customWidth="1"/>
    <col min="7" max="7" width="18.140625" customWidth="1"/>
    <col min="10" max="10" width="11.85546875" customWidth="1"/>
  </cols>
  <sheetData>
    <row r="1" spans="1:6" x14ac:dyDescent="0.25">
      <c r="A1" s="2" t="s">
        <v>124</v>
      </c>
      <c r="B1" s="2" t="s">
        <v>123</v>
      </c>
      <c r="C1" s="1" t="s">
        <v>125</v>
      </c>
      <c r="D1" s="1" t="s">
        <v>126</v>
      </c>
      <c r="E1" s="1" t="s">
        <v>127</v>
      </c>
      <c r="F1" s="1" t="s">
        <v>128</v>
      </c>
    </row>
    <row r="2" spans="1:6" x14ac:dyDescent="0.25">
      <c r="A2" t="s">
        <v>220</v>
      </c>
      <c r="B2" s="1">
        <v>600000</v>
      </c>
      <c r="C2" s="1">
        <v>20</v>
      </c>
      <c r="D2" s="1">
        <v>5000</v>
      </c>
      <c r="E2" s="4">
        <f t="shared" ref="E2:E3" si="0">(C2*D2)/B2*100</f>
        <v>16.666666666666664</v>
      </c>
      <c r="F2" s="4">
        <f t="shared" ref="F2:F3" si="1">E2*2</f>
        <v>33.333333333333329</v>
      </c>
    </row>
    <row r="3" spans="1:6" x14ac:dyDescent="0.25">
      <c r="A3" t="s">
        <v>121</v>
      </c>
      <c r="B3" s="3">
        <v>487445</v>
      </c>
      <c r="C3" s="3">
        <v>20</v>
      </c>
      <c r="D3" s="3">
        <v>5000</v>
      </c>
      <c r="E3" s="4">
        <f t="shared" si="0"/>
        <v>20.515135040876405</v>
      </c>
      <c r="F3" s="4">
        <f t="shared" si="1"/>
        <v>41.030270081752811</v>
      </c>
    </row>
    <row r="4" spans="1:6" x14ac:dyDescent="0.25">
      <c r="A4" t="s">
        <v>122</v>
      </c>
      <c r="B4" s="3">
        <v>2013810</v>
      </c>
      <c r="C4" s="3">
        <v>20</v>
      </c>
      <c r="D4" s="3">
        <v>5000</v>
      </c>
      <c r="E4" s="4">
        <f>(C4*D4)/B4*100</f>
        <v>4.9657117602951617</v>
      </c>
      <c r="F4" s="4">
        <f>E4*2</f>
        <v>9.9314235205903234</v>
      </c>
    </row>
    <row r="6" spans="1:6" x14ac:dyDescent="0.25">
      <c r="A6" s="1" t="s">
        <v>124</v>
      </c>
      <c r="B6" s="1" t="s">
        <v>123</v>
      </c>
      <c r="C6" s="1" t="s">
        <v>127</v>
      </c>
      <c r="D6" s="1" t="s">
        <v>128</v>
      </c>
    </row>
    <row r="7" spans="1:6" x14ac:dyDescent="0.25">
      <c r="A7" t="s">
        <v>220</v>
      </c>
      <c r="B7" s="6">
        <v>600000</v>
      </c>
      <c r="C7" s="7">
        <v>16.666666666666664</v>
      </c>
      <c r="D7" s="7">
        <v>33.333333333333329</v>
      </c>
    </row>
    <row r="8" spans="1:6" x14ac:dyDescent="0.25">
      <c r="A8" t="s">
        <v>121</v>
      </c>
      <c r="B8" s="3">
        <v>487445</v>
      </c>
      <c r="C8" s="4">
        <v>20.515135040876405</v>
      </c>
      <c r="D8" s="4">
        <v>41.030270081752811</v>
      </c>
    </row>
    <row r="9" spans="1:6" x14ac:dyDescent="0.25">
      <c r="A9" t="s">
        <v>122</v>
      </c>
      <c r="B9" s="3">
        <v>2013810</v>
      </c>
      <c r="C9" s="4">
        <v>4.9657117602951617</v>
      </c>
      <c r="D9" s="4">
        <v>9.9314235205903234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22D1-8CCD-4E47-BC61-373AFE610D5E}">
  <dimension ref="A1:K6"/>
  <sheetViews>
    <sheetView workbookViewId="0">
      <selection activeCell="C1" sqref="C1:E1"/>
    </sheetView>
  </sheetViews>
  <sheetFormatPr defaultRowHeight="15" x14ac:dyDescent="0.25"/>
  <cols>
    <col min="2" max="2" width="17.140625" customWidth="1"/>
    <col min="8" max="8" width="5" customWidth="1"/>
    <col min="9" max="9" width="27.140625" customWidth="1"/>
    <col min="11" max="11" width="21.42578125" customWidth="1"/>
  </cols>
  <sheetData>
    <row r="1" spans="1:11" x14ac:dyDescent="0.25">
      <c r="A1" s="16" t="s">
        <v>92</v>
      </c>
      <c r="B1" s="16" t="s">
        <v>351</v>
      </c>
      <c r="C1" s="16" t="s">
        <v>359</v>
      </c>
      <c r="D1" s="16"/>
      <c r="E1" s="16"/>
      <c r="H1" t="s">
        <v>360</v>
      </c>
      <c r="I1" t="s">
        <v>361</v>
      </c>
      <c r="J1" t="s">
        <v>340</v>
      </c>
      <c r="K1" t="s">
        <v>362</v>
      </c>
    </row>
    <row r="2" spans="1:11" x14ac:dyDescent="0.25">
      <c r="A2" s="16"/>
      <c r="B2" s="16"/>
      <c r="C2" s="12" t="s">
        <v>352</v>
      </c>
      <c r="D2" s="12" t="s">
        <v>353</v>
      </c>
      <c r="E2" s="12" t="s">
        <v>354</v>
      </c>
      <c r="H2">
        <v>1</v>
      </c>
    </row>
    <row r="3" spans="1:11" x14ac:dyDescent="0.25">
      <c r="A3" s="12">
        <v>1</v>
      </c>
      <c r="B3" s="12" t="s">
        <v>355</v>
      </c>
      <c r="C3" s="12">
        <v>15.15</v>
      </c>
      <c r="D3" s="12">
        <v>1.98</v>
      </c>
      <c r="E3" s="12">
        <v>99.46</v>
      </c>
      <c r="H3">
        <v>2</v>
      </c>
    </row>
    <row r="4" spans="1:11" x14ac:dyDescent="0.25">
      <c r="A4" s="12">
        <v>2</v>
      </c>
      <c r="B4" s="12" t="s">
        <v>356</v>
      </c>
      <c r="C4" s="12">
        <v>0</v>
      </c>
      <c r="D4" s="12">
        <v>7.46</v>
      </c>
      <c r="E4" s="12">
        <v>83.99</v>
      </c>
      <c r="H4">
        <v>3</v>
      </c>
    </row>
    <row r="5" spans="1:11" x14ac:dyDescent="0.25">
      <c r="A5" s="12">
        <v>3</v>
      </c>
      <c r="B5" s="12" t="s">
        <v>357</v>
      </c>
      <c r="C5" s="12">
        <v>0</v>
      </c>
      <c r="D5" s="12">
        <v>0</v>
      </c>
      <c r="E5" s="12">
        <v>28.01</v>
      </c>
      <c r="H5">
        <v>4</v>
      </c>
    </row>
    <row r="6" spans="1:11" x14ac:dyDescent="0.25">
      <c r="A6" s="12">
        <v>4</v>
      </c>
      <c r="B6" s="12" t="s">
        <v>358</v>
      </c>
      <c r="C6" s="12">
        <v>0</v>
      </c>
      <c r="D6" s="12">
        <v>0</v>
      </c>
      <c r="E6" s="12">
        <v>2.92</v>
      </c>
    </row>
  </sheetData>
  <mergeCells count="3">
    <mergeCell ref="A1:A2"/>
    <mergeCell ref="B1:B2"/>
    <mergeCell ref="C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5D6DA-1492-4EDE-A228-98C5F6DAFF37}">
  <dimension ref="A1:AD7"/>
  <sheetViews>
    <sheetView workbookViewId="0">
      <selection activeCell="A6" sqref="A6"/>
    </sheetView>
  </sheetViews>
  <sheetFormatPr defaultRowHeight="15" x14ac:dyDescent="0.25"/>
  <cols>
    <col min="2" max="2" width="16.28515625" customWidth="1"/>
  </cols>
  <sheetData>
    <row r="1" spans="1:30" x14ac:dyDescent="0.25">
      <c r="A1" t="s">
        <v>2</v>
      </c>
      <c r="B1" t="s">
        <v>3</v>
      </c>
      <c r="C1" t="s">
        <v>4</v>
      </c>
    </row>
    <row r="2" spans="1:30" x14ac:dyDescent="0.25">
      <c r="A2">
        <v>1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X2" t="s">
        <v>27</v>
      </c>
      <c r="Y2" t="s">
        <v>28</v>
      </c>
      <c r="Z2" t="s">
        <v>29</v>
      </c>
      <c r="AA2" t="s">
        <v>30</v>
      </c>
      <c r="AB2" t="s">
        <v>31</v>
      </c>
      <c r="AC2" t="s">
        <v>32</v>
      </c>
      <c r="AD2" t="s">
        <v>33</v>
      </c>
    </row>
    <row r="3" spans="1:30" x14ac:dyDescent="0.25">
      <c r="A3">
        <v>2</v>
      </c>
      <c r="B3" t="s">
        <v>34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20</v>
      </c>
      <c r="R3" t="s">
        <v>21</v>
      </c>
      <c r="S3" t="s">
        <v>43</v>
      </c>
    </row>
    <row r="4" spans="1:30" x14ac:dyDescent="0.25">
      <c r="B4" t="s">
        <v>44</v>
      </c>
      <c r="C4" t="s">
        <v>43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21</v>
      </c>
      <c r="L4" t="s">
        <v>52</v>
      </c>
      <c r="M4" t="s">
        <v>91</v>
      </c>
      <c r="N4" t="s">
        <v>41</v>
      </c>
      <c r="O4" t="s">
        <v>40</v>
      </c>
      <c r="P4" t="s">
        <v>38</v>
      </c>
      <c r="Q4" t="s">
        <v>37</v>
      </c>
      <c r="R4" t="s">
        <v>53</v>
      </c>
      <c r="S4" t="s">
        <v>35</v>
      </c>
      <c r="T4" t="s">
        <v>11</v>
      </c>
      <c r="U4" t="s">
        <v>10</v>
      </c>
      <c r="V4" t="s">
        <v>9</v>
      </c>
      <c r="W4" t="s">
        <v>8</v>
      </c>
      <c r="X4" t="s">
        <v>7</v>
      </c>
      <c r="Y4" t="s">
        <v>6</v>
      </c>
    </row>
    <row r="5" spans="1:30" x14ac:dyDescent="0.25">
      <c r="A5">
        <v>3</v>
      </c>
      <c r="B5" t="s">
        <v>34</v>
      </c>
      <c r="C5" t="s">
        <v>9</v>
      </c>
      <c r="D5" t="s">
        <v>10</v>
      </c>
      <c r="E5" t="s">
        <v>11</v>
      </c>
      <c r="F5" t="s">
        <v>1</v>
      </c>
      <c r="G5" t="s">
        <v>13</v>
      </c>
      <c r="H5" t="s">
        <v>54</v>
      </c>
      <c r="I5" t="s">
        <v>15</v>
      </c>
      <c r="J5" t="s">
        <v>90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  <c r="Q5" t="s">
        <v>61</v>
      </c>
      <c r="R5" t="s">
        <v>62</v>
      </c>
      <c r="S5" t="s">
        <v>63</v>
      </c>
      <c r="T5" t="s">
        <v>64</v>
      </c>
      <c r="U5" t="s">
        <v>65</v>
      </c>
      <c r="V5" t="s">
        <v>66</v>
      </c>
      <c r="W5" t="s">
        <v>67</v>
      </c>
      <c r="X5" t="s">
        <v>31</v>
      </c>
    </row>
    <row r="6" spans="1:30" x14ac:dyDescent="0.25">
      <c r="B6" t="s">
        <v>44</v>
      </c>
      <c r="C6" t="s">
        <v>31</v>
      </c>
      <c r="D6" t="s">
        <v>67</v>
      </c>
      <c r="E6" t="s">
        <v>66</v>
      </c>
      <c r="F6" t="s">
        <v>65</v>
      </c>
      <c r="G6" t="s">
        <v>64</v>
      </c>
      <c r="H6" t="s">
        <v>63</v>
      </c>
      <c r="I6" t="s">
        <v>62</v>
      </c>
      <c r="J6" t="s">
        <v>61</v>
      </c>
      <c r="K6" t="s">
        <v>60</v>
      </c>
      <c r="L6" t="s">
        <v>59</v>
      </c>
      <c r="M6" t="s">
        <v>68</v>
      </c>
      <c r="N6" t="s">
        <v>69</v>
      </c>
      <c r="O6" t="s">
        <v>0</v>
      </c>
      <c r="P6" t="s">
        <v>70</v>
      </c>
      <c r="Q6" t="s">
        <v>71</v>
      </c>
      <c r="R6" t="s">
        <v>72</v>
      </c>
      <c r="S6" t="s">
        <v>16</v>
      </c>
      <c r="T6" t="s">
        <v>15</v>
      </c>
      <c r="U6" t="s">
        <v>54</v>
      </c>
      <c r="V6" t="s">
        <v>13</v>
      </c>
      <c r="W6" t="s">
        <v>1</v>
      </c>
      <c r="X6" t="s">
        <v>11</v>
      </c>
      <c r="Y6" t="s">
        <v>73</v>
      </c>
      <c r="Z6" t="s">
        <v>9</v>
      </c>
    </row>
    <row r="7" spans="1:30" x14ac:dyDescent="0.25">
      <c r="A7">
        <v>4</v>
      </c>
      <c r="B7" t="s">
        <v>5</v>
      </c>
      <c r="C7" t="s">
        <v>6</v>
      </c>
      <c r="D7" t="s">
        <v>7</v>
      </c>
      <c r="E7" t="s">
        <v>74</v>
      </c>
      <c r="F7" t="s">
        <v>75</v>
      </c>
      <c r="G7" t="s">
        <v>8</v>
      </c>
      <c r="H7" t="s">
        <v>9</v>
      </c>
      <c r="I7" t="s">
        <v>10</v>
      </c>
      <c r="J7" t="s">
        <v>11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  <c r="P7" t="s">
        <v>81</v>
      </c>
      <c r="Q7" t="s">
        <v>82</v>
      </c>
      <c r="R7" t="s">
        <v>83</v>
      </c>
      <c r="S7" t="s">
        <v>49</v>
      </c>
      <c r="T7" t="s">
        <v>48</v>
      </c>
      <c r="U7" t="s">
        <v>47</v>
      </c>
      <c r="V7" t="s">
        <v>84</v>
      </c>
      <c r="W7" t="s">
        <v>85</v>
      </c>
      <c r="X7" t="s">
        <v>86</v>
      </c>
      <c r="Y7" t="s">
        <v>87</v>
      </c>
      <c r="Z7" t="s">
        <v>88</v>
      </c>
      <c r="AA7" t="s">
        <v>89</v>
      </c>
      <c r="AB7" t="s">
        <v>32</v>
      </c>
      <c r="AC7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682A-2272-417A-A628-D38205EB2895}">
  <dimension ref="B1:E44"/>
  <sheetViews>
    <sheetView topLeftCell="E1" workbookViewId="0">
      <selection activeCell="H2" sqref="H2"/>
    </sheetView>
  </sheetViews>
  <sheetFormatPr defaultRowHeight="15" x14ac:dyDescent="0.25"/>
  <cols>
    <col min="2" max="2" width="22.42578125" customWidth="1"/>
    <col min="3" max="3" width="22.5703125" customWidth="1"/>
    <col min="4" max="4" width="21.42578125" customWidth="1"/>
    <col min="5" max="5" width="22.5703125" customWidth="1"/>
    <col min="6" max="6" width="30" customWidth="1"/>
    <col min="7" max="7" width="8.7109375" customWidth="1"/>
    <col min="8" max="8" width="20.28515625" customWidth="1"/>
    <col min="9" max="9" width="28.42578125" customWidth="1"/>
    <col min="10" max="10" width="24.7109375" customWidth="1"/>
  </cols>
  <sheetData>
    <row r="1" spans="2:5" x14ac:dyDescent="0.25">
      <c r="B1" s="1" t="s">
        <v>97</v>
      </c>
      <c r="C1" s="1" t="s">
        <v>98</v>
      </c>
      <c r="D1" s="1" t="s">
        <v>99</v>
      </c>
      <c r="E1" s="1" t="s">
        <v>100</v>
      </c>
    </row>
    <row r="2" spans="2:5" x14ac:dyDescent="0.25">
      <c r="B2" t="s">
        <v>6</v>
      </c>
      <c r="C2" t="s">
        <v>6</v>
      </c>
      <c r="D2" t="s">
        <v>31</v>
      </c>
      <c r="E2" t="s">
        <v>6</v>
      </c>
    </row>
    <row r="3" spans="2:5" x14ac:dyDescent="0.25">
      <c r="B3" t="s">
        <v>7</v>
      </c>
      <c r="C3" t="s">
        <v>7</v>
      </c>
      <c r="D3" t="s">
        <v>67</v>
      </c>
      <c r="E3" t="s">
        <v>7</v>
      </c>
    </row>
    <row r="4" spans="2:5" x14ac:dyDescent="0.25">
      <c r="B4" t="s">
        <v>8</v>
      </c>
      <c r="C4" t="s">
        <v>8</v>
      </c>
      <c r="D4" t="s">
        <v>113</v>
      </c>
      <c r="E4" t="s">
        <v>116</v>
      </c>
    </row>
    <row r="5" spans="2:5" x14ac:dyDescent="0.25">
      <c r="B5" t="s">
        <v>9</v>
      </c>
      <c r="C5" t="s">
        <v>9</v>
      </c>
      <c r="D5" t="s">
        <v>64</v>
      </c>
      <c r="E5" t="s">
        <v>75</v>
      </c>
    </row>
    <row r="6" spans="2:5" x14ac:dyDescent="0.25">
      <c r="B6" t="s">
        <v>101</v>
      </c>
      <c r="C6" t="s">
        <v>101</v>
      </c>
      <c r="D6" t="s">
        <v>63</v>
      </c>
      <c r="E6" t="s">
        <v>8</v>
      </c>
    </row>
    <row r="7" spans="2:5" x14ac:dyDescent="0.25">
      <c r="B7" t="s">
        <v>11</v>
      </c>
      <c r="C7" t="s">
        <v>11</v>
      </c>
      <c r="D7" t="s">
        <v>62</v>
      </c>
      <c r="E7" t="s">
        <v>9</v>
      </c>
    </row>
    <row r="8" spans="2:5" x14ac:dyDescent="0.25">
      <c r="B8" t="s">
        <v>12</v>
      </c>
      <c r="C8" t="s">
        <v>35</v>
      </c>
      <c r="D8" t="s">
        <v>61</v>
      </c>
      <c r="E8" t="s">
        <v>117</v>
      </c>
    </row>
    <row r="9" spans="2:5" x14ac:dyDescent="0.25">
      <c r="B9" t="s">
        <v>13</v>
      </c>
      <c r="C9" t="s">
        <v>110</v>
      </c>
      <c r="D9" t="s">
        <v>60</v>
      </c>
      <c r="E9" t="s">
        <v>11</v>
      </c>
    </row>
    <row r="10" spans="2:5" x14ac:dyDescent="0.25">
      <c r="B10" t="s">
        <v>14</v>
      </c>
      <c r="C10" t="s">
        <v>37</v>
      </c>
      <c r="D10" t="s">
        <v>59</v>
      </c>
      <c r="E10" t="s">
        <v>118</v>
      </c>
    </row>
    <row r="11" spans="2:5" x14ac:dyDescent="0.25">
      <c r="B11" t="s">
        <v>103</v>
      </c>
      <c r="C11" t="s">
        <v>38</v>
      </c>
      <c r="D11" t="s">
        <v>114</v>
      </c>
      <c r="E11" t="s">
        <v>77</v>
      </c>
    </row>
    <row r="12" spans="2:5" x14ac:dyDescent="0.25">
      <c r="B12" t="s">
        <v>16</v>
      </c>
      <c r="C12" t="s">
        <v>39</v>
      </c>
      <c r="D12" t="s">
        <v>69</v>
      </c>
      <c r="E12" t="s">
        <v>78</v>
      </c>
    </row>
    <row r="13" spans="2:5" x14ac:dyDescent="0.25">
      <c r="B13" t="s">
        <v>102</v>
      </c>
      <c r="C13" t="s">
        <v>40</v>
      </c>
      <c r="D13" t="s">
        <v>0</v>
      </c>
      <c r="E13" t="s">
        <v>79</v>
      </c>
    </row>
    <row r="14" spans="2:5" x14ac:dyDescent="0.25">
      <c r="B14" t="s">
        <v>18</v>
      </c>
      <c r="C14" t="s">
        <v>41</v>
      </c>
      <c r="D14" t="s">
        <v>70</v>
      </c>
      <c r="E14" t="s">
        <v>119</v>
      </c>
    </row>
    <row r="15" spans="2:5" x14ac:dyDescent="0.25">
      <c r="B15" t="s">
        <v>19</v>
      </c>
      <c r="C15" t="s">
        <v>42</v>
      </c>
      <c r="D15" t="s">
        <v>71</v>
      </c>
      <c r="E15" t="s">
        <v>81</v>
      </c>
    </row>
    <row r="16" spans="2:5" x14ac:dyDescent="0.25">
      <c r="B16" t="s">
        <v>104</v>
      </c>
      <c r="C16" t="s">
        <v>111</v>
      </c>
      <c r="D16" t="s">
        <v>72</v>
      </c>
      <c r="E16" t="s">
        <v>82</v>
      </c>
    </row>
    <row r="17" spans="2:5" x14ac:dyDescent="0.25">
      <c r="B17" t="s">
        <v>105</v>
      </c>
      <c r="C17" t="s">
        <v>21</v>
      </c>
      <c r="D17" t="s">
        <v>16</v>
      </c>
      <c r="E17" t="s">
        <v>83</v>
      </c>
    </row>
    <row r="18" spans="2:5" x14ac:dyDescent="0.25">
      <c r="B18" t="s">
        <v>22</v>
      </c>
      <c r="C18" t="s">
        <v>43</v>
      </c>
      <c r="D18" t="s">
        <v>103</v>
      </c>
      <c r="E18" t="s">
        <v>49</v>
      </c>
    </row>
    <row r="19" spans="2:5" x14ac:dyDescent="0.25">
      <c r="B19" t="s">
        <v>23</v>
      </c>
      <c r="C19" t="s">
        <v>45</v>
      </c>
      <c r="D19" t="s">
        <v>14</v>
      </c>
      <c r="E19" t="s">
        <v>48</v>
      </c>
    </row>
    <row r="20" spans="2:5" x14ac:dyDescent="0.25">
      <c r="B20" t="s">
        <v>24</v>
      </c>
      <c r="C20" t="s">
        <v>46</v>
      </c>
      <c r="D20" t="s">
        <v>13</v>
      </c>
      <c r="E20" t="s">
        <v>47</v>
      </c>
    </row>
    <row r="21" spans="2:5" x14ac:dyDescent="0.25">
      <c r="B21" t="s">
        <v>106</v>
      </c>
      <c r="C21" t="s">
        <v>47</v>
      </c>
      <c r="D21" t="s">
        <v>1</v>
      </c>
      <c r="E21" t="s">
        <v>84</v>
      </c>
    </row>
    <row r="22" spans="2:5" x14ac:dyDescent="0.25">
      <c r="B22" t="s">
        <v>26</v>
      </c>
      <c r="C22" t="s">
        <v>48</v>
      </c>
      <c r="D22" t="s">
        <v>11</v>
      </c>
      <c r="E22" t="s">
        <v>86</v>
      </c>
    </row>
    <row r="23" spans="2:5" x14ac:dyDescent="0.25">
      <c r="B23" t="s">
        <v>27</v>
      </c>
      <c r="C23" t="s">
        <v>49</v>
      </c>
      <c r="D23" t="s">
        <v>101</v>
      </c>
      <c r="E23" t="s">
        <v>87</v>
      </c>
    </row>
    <row r="24" spans="2:5" x14ac:dyDescent="0.25">
      <c r="B24" t="s">
        <v>28</v>
      </c>
      <c r="C24" t="s">
        <v>50</v>
      </c>
      <c r="D24" t="s">
        <v>9</v>
      </c>
      <c r="E24" t="s">
        <v>120</v>
      </c>
    </row>
    <row r="25" spans="2:5" x14ac:dyDescent="0.25">
      <c r="B25" t="s">
        <v>107</v>
      </c>
      <c r="C25" t="s">
        <v>51</v>
      </c>
      <c r="D25" t="s">
        <v>101</v>
      </c>
      <c r="E25" t="s">
        <v>89</v>
      </c>
    </row>
    <row r="26" spans="2:5" x14ac:dyDescent="0.25">
      <c r="B26" t="s">
        <v>108</v>
      </c>
      <c r="C26" t="s">
        <v>21</v>
      </c>
      <c r="D26" t="s">
        <v>11</v>
      </c>
      <c r="E26" t="s">
        <v>32</v>
      </c>
    </row>
    <row r="27" spans="2:5" x14ac:dyDescent="0.25">
      <c r="B27" t="s">
        <v>31</v>
      </c>
      <c r="C27" t="s">
        <v>104</v>
      </c>
      <c r="D27" t="s">
        <v>1</v>
      </c>
      <c r="E27" t="s">
        <v>31</v>
      </c>
    </row>
    <row r="28" spans="2:5" x14ac:dyDescent="0.25">
      <c r="B28" t="s">
        <v>32</v>
      </c>
      <c r="C28" t="s">
        <v>112</v>
      </c>
      <c r="D28" t="s">
        <v>13</v>
      </c>
    </row>
    <row r="29" spans="2:5" x14ac:dyDescent="0.25">
      <c r="B29" t="s">
        <v>109</v>
      </c>
      <c r="C29" t="s">
        <v>41</v>
      </c>
      <c r="D29" t="s">
        <v>14</v>
      </c>
    </row>
    <row r="30" spans="2:5" x14ac:dyDescent="0.25">
      <c r="C30" t="s">
        <v>40</v>
      </c>
      <c r="D30" t="s">
        <v>103</v>
      </c>
    </row>
    <row r="31" spans="2:5" x14ac:dyDescent="0.25">
      <c r="C31" t="s">
        <v>38</v>
      </c>
      <c r="D31" t="s">
        <v>90</v>
      </c>
    </row>
    <row r="32" spans="2:5" x14ac:dyDescent="0.25">
      <c r="C32" t="s">
        <v>37</v>
      </c>
      <c r="D32" t="s">
        <v>55</v>
      </c>
    </row>
    <row r="33" spans="3:4" x14ac:dyDescent="0.25">
      <c r="C33" t="s">
        <v>110</v>
      </c>
      <c r="D33" t="s">
        <v>56</v>
      </c>
    </row>
    <row r="34" spans="3:4" x14ac:dyDescent="0.25">
      <c r="C34" t="s">
        <v>35</v>
      </c>
      <c r="D34" t="s">
        <v>57</v>
      </c>
    </row>
    <row r="35" spans="3:4" x14ac:dyDescent="0.25">
      <c r="C35" t="s">
        <v>11</v>
      </c>
      <c r="D35" t="s">
        <v>58</v>
      </c>
    </row>
    <row r="36" spans="3:4" x14ac:dyDescent="0.25">
      <c r="C36" t="s">
        <v>101</v>
      </c>
      <c r="D36" t="s">
        <v>59</v>
      </c>
    </row>
    <row r="37" spans="3:4" x14ac:dyDescent="0.25">
      <c r="C37" t="s">
        <v>9</v>
      </c>
      <c r="D37" t="s">
        <v>60</v>
      </c>
    </row>
    <row r="38" spans="3:4" x14ac:dyDescent="0.25">
      <c r="C38" t="s">
        <v>8</v>
      </c>
      <c r="D38" t="s">
        <v>61</v>
      </c>
    </row>
    <row r="39" spans="3:4" x14ac:dyDescent="0.25">
      <c r="C39" t="s">
        <v>7</v>
      </c>
      <c r="D39" t="s">
        <v>62</v>
      </c>
    </row>
    <row r="40" spans="3:4" x14ac:dyDescent="0.25">
      <c r="C40" t="s">
        <v>6</v>
      </c>
      <c r="D40" t="s">
        <v>63</v>
      </c>
    </row>
    <row r="41" spans="3:4" x14ac:dyDescent="0.25">
      <c r="D41" t="s">
        <v>65</v>
      </c>
    </row>
    <row r="42" spans="3:4" x14ac:dyDescent="0.25">
      <c r="D42" t="s">
        <v>115</v>
      </c>
    </row>
    <row r="43" spans="3:4" x14ac:dyDescent="0.25">
      <c r="D43" t="s">
        <v>67</v>
      </c>
    </row>
    <row r="44" spans="3:4" x14ac:dyDescent="0.25">
      <c r="D44" t="s">
        <v>31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58160-EA8F-4E91-B51F-772D1402DD6F}">
  <dimension ref="A1:AK79"/>
  <sheetViews>
    <sheetView topLeftCell="AA1" zoomScale="86" zoomScaleNormal="86" workbookViewId="0">
      <selection activeCell="AM17" sqref="AM17"/>
    </sheetView>
  </sheetViews>
  <sheetFormatPr defaultRowHeight="15" x14ac:dyDescent="0.25"/>
  <cols>
    <col min="1" max="1" width="7.140625" customWidth="1"/>
    <col min="2" max="2" width="24.85546875" customWidth="1"/>
    <col min="3" max="3" width="30" customWidth="1"/>
    <col min="4" max="4" width="9.28515625" customWidth="1"/>
    <col min="5" max="5" width="11.28515625" customWidth="1"/>
    <col min="7" max="7" width="6.7109375" customWidth="1"/>
    <col min="9" max="9" width="22.28515625" customWidth="1"/>
    <col min="10" max="10" width="27" customWidth="1"/>
    <col min="12" max="12" width="11.42578125" customWidth="1"/>
    <col min="16" max="16" width="25.140625" customWidth="1"/>
    <col min="17" max="17" width="27.85546875" customWidth="1"/>
    <col min="23" max="23" width="38.140625" customWidth="1"/>
    <col min="24" max="24" width="21.85546875" customWidth="1"/>
    <col min="32" max="32" width="14.28515625" customWidth="1"/>
    <col min="33" max="33" width="15.140625" customWidth="1"/>
    <col min="34" max="34" width="13" bestFit="1" customWidth="1"/>
  </cols>
  <sheetData>
    <row r="1" spans="1:37" x14ac:dyDescent="0.25">
      <c r="A1" t="s">
        <v>92</v>
      </c>
      <c r="B1" t="s">
        <v>93</v>
      </c>
      <c r="C1" t="s">
        <v>94</v>
      </c>
      <c r="D1" t="s">
        <v>95</v>
      </c>
      <c r="E1" s="13" t="s">
        <v>96</v>
      </c>
      <c r="F1" t="s">
        <v>131</v>
      </c>
      <c r="G1" s="5"/>
      <c r="H1" t="s">
        <v>92</v>
      </c>
      <c r="I1" t="s">
        <v>200</v>
      </c>
      <c r="J1" t="s">
        <v>94</v>
      </c>
      <c r="K1" t="s">
        <v>95</v>
      </c>
      <c r="L1" s="13" t="s">
        <v>96</v>
      </c>
      <c r="M1" t="s">
        <v>131</v>
      </c>
      <c r="N1" s="5"/>
      <c r="O1" t="s">
        <v>92</v>
      </c>
      <c r="P1" t="s">
        <v>248</v>
      </c>
      <c r="Q1" t="s">
        <v>94</v>
      </c>
      <c r="R1" t="s">
        <v>95</v>
      </c>
      <c r="S1" s="13" t="s">
        <v>96</v>
      </c>
      <c r="T1" t="s">
        <v>131</v>
      </c>
      <c r="U1" s="5"/>
      <c r="V1" t="s">
        <v>92</v>
      </c>
      <c r="W1" t="s">
        <v>284</v>
      </c>
      <c r="X1" t="s">
        <v>94</v>
      </c>
      <c r="Y1" t="s">
        <v>95</v>
      </c>
      <c r="Z1" s="13" t="s">
        <v>96</v>
      </c>
      <c r="AA1" t="s">
        <v>131</v>
      </c>
      <c r="AE1" s="17" t="s">
        <v>92</v>
      </c>
      <c r="AF1" s="17" t="s">
        <v>340</v>
      </c>
      <c r="AG1" s="17" t="s">
        <v>341</v>
      </c>
      <c r="AH1" s="17" t="s">
        <v>342</v>
      </c>
      <c r="AI1" s="17"/>
    </row>
    <row r="2" spans="1:37" x14ac:dyDescent="0.25">
      <c r="A2" s="11">
        <v>1</v>
      </c>
      <c r="B2" t="s">
        <v>330</v>
      </c>
      <c r="C2" t="s">
        <v>198</v>
      </c>
      <c r="D2" t="s">
        <v>129</v>
      </c>
      <c r="E2" s="13" t="s">
        <v>130</v>
      </c>
      <c r="F2" t="s">
        <v>132</v>
      </c>
      <c r="G2" s="5"/>
      <c r="H2" s="11">
        <v>1</v>
      </c>
      <c r="I2" t="s">
        <v>330</v>
      </c>
      <c r="J2" t="s">
        <v>198</v>
      </c>
      <c r="K2" t="s">
        <v>129</v>
      </c>
      <c r="L2" s="13" t="s">
        <v>130</v>
      </c>
      <c r="M2" t="s">
        <v>132</v>
      </c>
      <c r="N2" s="5"/>
      <c r="O2" s="8">
        <v>1</v>
      </c>
      <c r="P2" t="s">
        <v>249</v>
      </c>
      <c r="Q2" t="s">
        <v>279</v>
      </c>
      <c r="S2" s="13" t="s">
        <v>132</v>
      </c>
      <c r="T2" t="s">
        <v>191</v>
      </c>
      <c r="U2" s="5"/>
      <c r="V2" s="11">
        <v>1</v>
      </c>
      <c r="W2" t="s">
        <v>330</v>
      </c>
      <c r="X2" t="s">
        <v>198</v>
      </c>
      <c r="Y2" t="s">
        <v>129</v>
      </c>
      <c r="Z2" s="13" t="s">
        <v>130</v>
      </c>
      <c r="AA2" t="s">
        <v>132</v>
      </c>
      <c r="AE2" s="17"/>
      <c r="AF2" s="17"/>
      <c r="AG2" s="17"/>
      <c r="AH2" t="s">
        <v>343</v>
      </c>
      <c r="AI2" t="s">
        <v>344</v>
      </c>
    </row>
    <row r="3" spans="1:37" x14ac:dyDescent="0.25">
      <c r="A3" s="11">
        <v>2</v>
      </c>
      <c r="B3" t="s">
        <v>285</v>
      </c>
      <c r="C3" t="s">
        <v>198</v>
      </c>
      <c r="D3" t="s">
        <v>129</v>
      </c>
      <c r="E3" s="13" t="s">
        <v>130</v>
      </c>
      <c r="F3" t="s">
        <v>132</v>
      </c>
      <c r="G3" s="5"/>
      <c r="H3" s="11">
        <v>2</v>
      </c>
      <c r="I3" t="s">
        <v>285</v>
      </c>
      <c r="J3" t="s">
        <v>198</v>
      </c>
      <c r="K3" t="s">
        <v>129</v>
      </c>
      <c r="L3" s="13" t="s">
        <v>130</v>
      </c>
      <c r="M3" t="s">
        <v>132</v>
      </c>
      <c r="N3" s="5"/>
      <c r="O3" s="8">
        <v>2</v>
      </c>
      <c r="P3" t="s">
        <v>250</v>
      </c>
      <c r="Q3" t="s">
        <v>279</v>
      </c>
      <c r="R3" t="s">
        <v>190</v>
      </c>
      <c r="S3" s="13" t="s">
        <v>132</v>
      </c>
      <c r="T3" t="s">
        <v>132</v>
      </c>
      <c r="U3" s="5"/>
      <c r="V3" s="8">
        <v>2</v>
      </c>
      <c r="W3" t="s">
        <v>331</v>
      </c>
      <c r="X3" t="s">
        <v>329</v>
      </c>
      <c r="Y3" t="s">
        <v>190</v>
      </c>
      <c r="Z3" s="13" t="s">
        <v>132</v>
      </c>
      <c r="AA3" t="s">
        <v>132</v>
      </c>
      <c r="AE3">
        <v>1</v>
      </c>
      <c r="AF3" t="s">
        <v>97</v>
      </c>
      <c r="AG3">
        <v>62</v>
      </c>
      <c r="AH3">
        <v>37</v>
      </c>
      <c r="AI3">
        <v>25</v>
      </c>
    </row>
    <row r="4" spans="1:37" x14ac:dyDescent="0.25">
      <c r="A4" s="11">
        <v>3</v>
      </c>
      <c r="B4" t="s">
        <v>133</v>
      </c>
      <c r="C4" t="s">
        <v>198</v>
      </c>
      <c r="D4" t="s">
        <v>129</v>
      </c>
      <c r="E4" s="13" t="s">
        <v>130</v>
      </c>
      <c r="F4" t="s">
        <v>132</v>
      </c>
      <c r="G4" s="5"/>
      <c r="H4" s="11">
        <v>3</v>
      </c>
      <c r="I4" t="s">
        <v>133</v>
      </c>
      <c r="J4" t="s">
        <v>198</v>
      </c>
      <c r="K4" t="s">
        <v>129</v>
      </c>
      <c r="L4" s="13" t="s">
        <v>130</v>
      </c>
      <c r="M4" t="s">
        <v>132</v>
      </c>
      <c r="N4" s="5"/>
      <c r="O4" s="8">
        <v>3</v>
      </c>
      <c r="P4" t="s">
        <v>63</v>
      </c>
      <c r="Q4" t="s">
        <v>279</v>
      </c>
      <c r="R4" t="s">
        <v>129</v>
      </c>
      <c r="S4" s="13" t="s">
        <v>130</v>
      </c>
      <c r="T4" t="s">
        <v>132</v>
      </c>
      <c r="U4" s="5"/>
      <c r="V4" s="8">
        <v>3</v>
      </c>
      <c r="W4" t="s">
        <v>332</v>
      </c>
      <c r="X4" t="s">
        <v>329</v>
      </c>
      <c r="Y4" t="s">
        <v>190</v>
      </c>
      <c r="Z4" s="13" t="s">
        <v>132</v>
      </c>
      <c r="AA4" t="s">
        <v>132</v>
      </c>
      <c r="AE4">
        <v>2</v>
      </c>
      <c r="AF4" t="s">
        <v>98</v>
      </c>
      <c r="AG4">
        <v>69</v>
      </c>
      <c r="AH4">
        <v>24</v>
      </c>
      <c r="AI4">
        <v>45</v>
      </c>
    </row>
    <row r="5" spans="1:37" x14ac:dyDescent="0.25">
      <c r="A5" s="11">
        <v>4</v>
      </c>
      <c r="B5" t="s">
        <v>134</v>
      </c>
      <c r="C5" t="s">
        <v>198</v>
      </c>
      <c r="D5" t="s">
        <v>189</v>
      </c>
      <c r="E5" s="13" t="s">
        <v>132</v>
      </c>
      <c r="F5" t="s">
        <v>132</v>
      </c>
      <c r="G5" s="5"/>
      <c r="H5" s="11">
        <v>4</v>
      </c>
      <c r="I5" t="s">
        <v>134</v>
      </c>
      <c r="J5" t="s">
        <v>198</v>
      </c>
      <c r="K5" t="s">
        <v>189</v>
      </c>
      <c r="L5" s="13" t="s">
        <v>132</v>
      </c>
      <c r="M5" t="s">
        <v>132</v>
      </c>
      <c r="N5" s="5"/>
      <c r="O5" s="8">
        <v>4</v>
      </c>
      <c r="P5" t="s">
        <v>251</v>
      </c>
      <c r="Q5" t="s">
        <v>279</v>
      </c>
      <c r="R5" t="s">
        <v>190</v>
      </c>
      <c r="S5" s="13" t="s">
        <v>132</v>
      </c>
      <c r="T5" t="s">
        <v>132</v>
      </c>
      <c r="U5" s="5"/>
      <c r="V5" s="8">
        <v>4</v>
      </c>
      <c r="W5" t="s">
        <v>333</v>
      </c>
      <c r="X5" t="s">
        <v>329</v>
      </c>
      <c r="Y5" t="s">
        <v>190</v>
      </c>
      <c r="Z5" s="13" t="s">
        <v>132</v>
      </c>
      <c r="AA5" t="s">
        <v>132</v>
      </c>
      <c r="AE5">
        <v>3</v>
      </c>
      <c r="AF5" t="s">
        <v>99</v>
      </c>
      <c r="AG5">
        <v>60</v>
      </c>
      <c r="AH5">
        <v>21</v>
      </c>
      <c r="AI5">
        <v>39</v>
      </c>
    </row>
    <row r="6" spans="1:37" x14ac:dyDescent="0.25">
      <c r="A6" s="11">
        <v>5</v>
      </c>
      <c r="B6" t="s">
        <v>135</v>
      </c>
      <c r="C6" t="s">
        <v>198</v>
      </c>
      <c r="D6" t="s">
        <v>129</v>
      </c>
      <c r="E6" s="13" t="s">
        <v>130</v>
      </c>
      <c r="F6" t="s">
        <v>132</v>
      </c>
      <c r="G6" s="5"/>
      <c r="H6" s="11">
        <v>5</v>
      </c>
      <c r="I6" t="s">
        <v>135</v>
      </c>
      <c r="J6" t="s">
        <v>198</v>
      </c>
      <c r="K6" t="s">
        <v>129</v>
      </c>
      <c r="L6" s="13" t="s">
        <v>130</v>
      </c>
      <c r="M6" t="s">
        <v>132</v>
      </c>
      <c r="N6" s="5"/>
      <c r="O6" s="8">
        <v>5</v>
      </c>
      <c r="P6" t="s">
        <v>252</v>
      </c>
      <c r="Q6" t="s">
        <v>279</v>
      </c>
      <c r="R6" t="s">
        <v>190</v>
      </c>
      <c r="S6" s="13" t="s">
        <v>132</v>
      </c>
      <c r="T6" t="s">
        <v>132</v>
      </c>
      <c r="U6" s="5"/>
      <c r="V6" s="8">
        <v>5</v>
      </c>
      <c r="W6" t="s">
        <v>334</v>
      </c>
      <c r="X6" t="s">
        <v>328</v>
      </c>
      <c r="Y6" t="s">
        <v>190</v>
      </c>
      <c r="Z6" s="13" t="s">
        <v>132</v>
      </c>
      <c r="AA6" t="s">
        <v>132</v>
      </c>
      <c r="AE6">
        <v>4</v>
      </c>
      <c r="AF6" t="s">
        <v>100</v>
      </c>
      <c r="AG6">
        <v>67</v>
      </c>
      <c r="AH6">
        <v>9</v>
      </c>
      <c r="AI6">
        <v>58</v>
      </c>
    </row>
    <row r="7" spans="1:37" x14ac:dyDescent="0.25">
      <c r="A7" s="11">
        <v>6</v>
      </c>
      <c r="B7" t="s">
        <v>136</v>
      </c>
      <c r="C7" t="s">
        <v>198</v>
      </c>
      <c r="D7" t="s">
        <v>189</v>
      </c>
      <c r="E7" s="13" t="s">
        <v>130</v>
      </c>
      <c r="F7" t="s">
        <v>132</v>
      </c>
      <c r="G7" s="5"/>
      <c r="H7" s="11">
        <v>6</v>
      </c>
      <c r="I7" t="s">
        <v>136</v>
      </c>
      <c r="J7" t="s">
        <v>198</v>
      </c>
      <c r="K7" t="s">
        <v>189</v>
      </c>
      <c r="L7" s="13" t="s">
        <v>132</v>
      </c>
      <c r="M7" t="s">
        <v>132</v>
      </c>
      <c r="N7" s="5"/>
      <c r="O7" s="8">
        <v>6</v>
      </c>
      <c r="P7" t="s">
        <v>253</v>
      </c>
      <c r="Q7" t="s">
        <v>279</v>
      </c>
      <c r="R7" t="s">
        <v>190</v>
      </c>
      <c r="S7" s="13" t="s">
        <v>132</v>
      </c>
      <c r="T7" t="s">
        <v>132</v>
      </c>
      <c r="U7" s="5"/>
      <c r="V7" s="8">
        <v>6</v>
      </c>
      <c r="W7" t="s">
        <v>335</v>
      </c>
      <c r="X7" t="s">
        <v>328</v>
      </c>
      <c r="Y7" t="s">
        <v>190</v>
      </c>
      <c r="Z7" s="13" t="s">
        <v>132</v>
      </c>
      <c r="AA7" t="s">
        <v>132</v>
      </c>
    </row>
    <row r="8" spans="1:37" x14ac:dyDescent="0.25">
      <c r="A8" s="11">
        <v>7</v>
      </c>
      <c r="B8" t="s">
        <v>199</v>
      </c>
      <c r="C8" t="s">
        <v>193</v>
      </c>
      <c r="D8" t="s">
        <v>129</v>
      </c>
      <c r="E8" s="13" t="s">
        <v>130</v>
      </c>
      <c r="F8" t="s">
        <v>132</v>
      </c>
      <c r="G8" s="5"/>
      <c r="H8" s="11">
        <v>7</v>
      </c>
      <c r="I8" t="s">
        <v>199</v>
      </c>
      <c r="J8" t="s">
        <v>193</v>
      </c>
      <c r="K8" t="s">
        <v>129</v>
      </c>
      <c r="L8" s="13" t="s">
        <v>130</v>
      </c>
      <c r="M8" t="s">
        <v>132</v>
      </c>
      <c r="N8" s="5"/>
      <c r="O8" s="8">
        <v>7</v>
      </c>
      <c r="P8" t="s">
        <v>254</v>
      </c>
      <c r="Q8" t="s">
        <v>279</v>
      </c>
      <c r="R8" t="s">
        <v>129</v>
      </c>
      <c r="S8" s="13" t="s">
        <v>130</v>
      </c>
      <c r="T8" t="s">
        <v>132</v>
      </c>
      <c r="U8" s="5"/>
      <c r="V8" s="8">
        <v>7</v>
      </c>
      <c r="W8" t="s">
        <v>336</v>
      </c>
      <c r="X8" t="s">
        <v>328</v>
      </c>
      <c r="Y8" t="s">
        <v>190</v>
      </c>
      <c r="Z8" s="13" t="s">
        <v>132</v>
      </c>
      <c r="AA8" t="s">
        <v>132</v>
      </c>
    </row>
    <row r="9" spans="1:37" x14ac:dyDescent="0.25">
      <c r="A9" s="11">
        <v>8</v>
      </c>
      <c r="B9" t="s">
        <v>137</v>
      </c>
      <c r="C9" t="s">
        <v>193</v>
      </c>
      <c r="D9" t="s">
        <v>189</v>
      </c>
      <c r="E9" s="13" t="s">
        <v>132</v>
      </c>
      <c r="F9" t="s">
        <v>132</v>
      </c>
      <c r="G9" s="5"/>
      <c r="H9" s="11">
        <v>8</v>
      </c>
      <c r="I9" t="s">
        <v>137</v>
      </c>
      <c r="J9" t="s">
        <v>193</v>
      </c>
      <c r="K9" t="s">
        <v>189</v>
      </c>
      <c r="L9" s="13" t="s">
        <v>132</v>
      </c>
      <c r="M9" t="s">
        <v>132</v>
      </c>
      <c r="N9" s="5"/>
      <c r="O9" s="8">
        <v>8</v>
      </c>
      <c r="P9" t="s">
        <v>255</v>
      </c>
      <c r="Q9" t="s">
        <v>279</v>
      </c>
      <c r="R9" t="s">
        <v>129</v>
      </c>
      <c r="S9" s="13" t="s">
        <v>130</v>
      </c>
      <c r="T9" t="s">
        <v>132</v>
      </c>
      <c r="U9" s="5"/>
      <c r="V9" s="8">
        <v>8</v>
      </c>
      <c r="W9" t="s">
        <v>337</v>
      </c>
      <c r="X9" t="s">
        <v>328</v>
      </c>
      <c r="Y9" t="s">
        <v>190</v>
      </c>
      <c r="Z9" s="13" t="s">
        <v>132</v>
      </c>
      <c r="AA9" t="s">
        <v>132</v>
      </c>
    </row>
    <row r="10" spans="1:37" x14ac:dyDescent="0.25">
      <c r="A10" s="11">
        <v>9</v>
      </c>
      <c r="B10" t="s">
        <v>138</v>
      </c>
      <c r="C10" t="s">
        <v>193</v>
      </c>
      <c r="D10" t="s">
        <v>129</v>
      </c>
      <c r="E10" s="13" t="s">
        <v>130</v>
      </c>
      <c r="F10" t="s">
        <v>132</v>
      </c>
      <c r="G10" s="5"/>
      <c r="H10" s="11">
        <v>9</v>
      </c>
      <c r="I10" t="s">
        <v>138</v>
      </c>
      <c r="J10" t="s">
        <v>193</v>
      </c>
      <c r="K10" t="s">
        <v>129</v>
      </c>
      <c r="L10" s="13" t="s">
        <v>130</v>
      </c>
      <c r="M10" t="s">
        <v>132</v>
      </c>
      <c r="N10" s="5"/>
      <c r="O10" s="8">
        <v>9</v>
      </c>
      <c r="P10" t="s">
        <v>256</v>
      </c>
      <c r="Q10" t="s">
        <v>279</v>
      </c>
      <c r="R10" t="s">
        <v>190</v>
      </c>
      <c r="S10" s="13" t="s">
        <v>132</v>
      </c>
      <c r="T10" t="s">
        <v>132</v>
      </c>
      <c r="U10" s="5"/>
      <c r="V10" s="11">
        <v>9</v>
      </c>
      <c r="W10" t="s">
        <v>199</v>
      </c>
      <c r="X10" t="s">
        <v>193</v>
      </c>
      <c r="Y10" t="s">
        <v>129</v>
      </c>
      <c r="Z10" s="13" t="s">
        <v>130</v>
      </c>
      <c r="AA10" t="s">
        <v>132</v>
      </c>
      <c r="AE10" s="17" t="s">
        <v>92</v>
      </c>
      <c r="AF10" s="17" t="s">
        <v>340</v>
      </c>
      <c r="AG10" s="17" t="s">
        <v>341</v>
      </c>
      <c r="AH10" s="17" t="s">
        <v>342</v>
      </c>
      <c r="AI10" s="17"/>
      <c r="AJ10" s="17" t="s">
        <v>342</v>
      </c>
      <c r="AK10" s="17"/>
    </row>
    <row r="11" spans="1:37" x14ac:dyDescent="0.25">
      <c r="A11" s="11">
        <v>10</v>
      </c>
      <c r="B11" t="s">
        <v>139</v>
      </c>
      <c r="C11" t="s">
        <v>193</v>
      </c>
      <c r="D11" t="s">
        <v>129</v>
      </c>
      <c r="E11" s="13" t="s">
        <v>130</v>
      </c>
      <c r="F11" t="s">
        <v>132</v>
      </c>
      <c r="G11" s="5"/>
      <c r="H11" s="11">
        <v>10</v>
      </c>
      <c r="I11" t="s">
        <v>139</v>
      </c>
      <c r="J11" t="s">
        <v>193</v>
      </c>
      <c r="K11" t="s">
        <v>129</v>
      </c>
      <c r="L11" s="13" t="s">
        <v>130</v>
      </c>
      <c r="M11" t="s">
        <v>132</v>
      </c>
      <c r="N11" s="5"/>
      <c r="O11" s="8">
        <v>10</v>
      </c>
      <c r="P11" t="s">
        <v>257</v>
      </c>
      <c r="Q11" t="s">
        <v>280</v>
      </c>
      <c r="R11" t="s">
        <v>189</v>
      </c>
      <c r="S11" s="13" t="s">
        <v>132</v>
      </c>
      <c r="T11" t="s">
        <v>132</v>
      </c>
      <c r="U11" s="5"/>
      <c r="V11" s="11">
        <v>10</v>
      </c>
      <c r="W11" t="s">
        <v>137</v>
      </c>
      <c r="X11" t="s">
        <v>193</v>
      </c>
      <c r="Y11" t="s">
        <v>189</v>
      </c>
      <c r="Z11" s="13" t="s">
        <v>132</v>
      </c>
      <c r="AA11" t="s">
        <v>132</v>
      </c>
      <c r="AE11" s="17"/>
      <c r="AF11" s="17"/>
      <c r="AG11" s="17"/>
      <c r="AH11" t="s">
        <v>343</v>
      </c>
      <c r="AI11" t="s">
        <v>344</v>
      </c>
      <c r="AJ11" t="s">
        <v>343</v>
      </c>
      <c r="AK11" t="s">
        <v>344</v>
      </c>
    </row>
    <row r="12" spans="1:37" x14ac:dyDescent="0.25">
      <c r="A12" s="11">
        <v>11</v>
      </c>
      <c r="B12" t="s">
        <v>140</v>
      </c>
      <c r="C12" t="s">
        <v>193</v>
      </c>
      <c r="D12" t="s">
        <v>129</v>
      </c>
      <c r="E12" s="13" t="s">
        <v>130</v>
      </c>
      <c r="F12" t="s">
        <v>132</v>
      </c>
      <c r="G12" s="5"/>
      <c r="H12" s="11">
        <v>11</v>
      </c>
      <c r="I12" t="s">
        <v>140</v>
      </c>
      <c r="J12" t="s">
        <v>193</v>
      </c>
      <c r="K12" t="s">
        <v>129</v>
      </c>
      <c r="L12" s="13" t="s">
        <v>130</v>
      </c>
      <c r="M12" t="s">
        <v>132</v>
      </c>
      <c r="N12" s="5"/>
      <c r="O12" s="8">
        <v>11</v>
      </c>
      <c r="P12" t="s">
        <v>258</v>
      </c>
      <c r="Q12" t="s">
        <v>280</v>
      </c>
      <c r="R12" t="s">
        <v>189</v>
      </c>
      <c r="S12" s="13" t="s">
        <v>132</v>
      </c>
      <c r="T12" t="s">
        <v>132</v>
      </c>
      <c r="U12" s="5"/>
      <c r="V12" s="11">
        <v>11</v>
      </c>
      <c r="W12" t="s">
        <v>138</v>
      </c>
      <c r="X12" t="s">
        <v>193</v>
      </c>
      <c r="Y12" t="s">
        <v>129</v>
      </c>
      <c r="Z12" s="13" t="s">
        <v>130</v>
      </c>
      <c r="AA12" t="s">
        <v>132</v>
      </c>
      <c r="AE12">
        <v>1</v>
      </c>
      <c r="AF12" t="s">
        <v>97</v>
      </c>
      <c r="AG12">
        <v>62</v>
      </c>
      <c r="AH12">
        <v>37</v>
      </c>
      <c r="AI12">
        <v>25</v>
      </c>
      <c r="AJ12" s="10">
        <f>AH12/AG12*100</f>
        <v>59.677419354838712</v>
      </c>
      <c r="AK12" s="10">
        <f>AI12/AG12*100</f>
        <v>40.322580645161288</v>
      </c>
    </row>
    <row r="13" spans="1:37" x14ac:dyDescent="0.25">
      <c r="A13" s="11">
        <v>12</v>
      </c>
      <c r="B13" t="s">
        <v>141</v>
      </c>
      <c r="C13" t="s">
        <v>194</v>
      </c>
      <c r="D13" t="s">
        <v>129</v>
      </c>
      <c r="E13" s="13" t="s">
        <v>130</v>
      </c>
      <c r="F13" t="s">
        <v>132</v>
      </c>
      <c r="G13" s="5"/>
      <c r="H13" s="1">
        <v>12</v>
      </c>
      <c r="I13" t="s">
        <v>201</v>
      </c>
      <c r="J13" t="s">
        <v>202</v>
      </c>
      <c r="K13" t="s">
        <v>189</v>
      </c>
      <c r="L13" s="13" t="s">
        <v>132</v>
      </c>
      <c r="M13" t="s">
        <v>132</v>
      </c>
      <c r="N13" s="5"/>
      <c r="O13" s="8">
        <v>12</v>
      </c>
      <c r="P13" t="s">
        <v>259</v>
      </c>
      <c r="Q13" t="s">
        <v>280</v>
      </c>
      <c r="R13" t="s">
        <v>189</v>
      </c>
      <c r="S13" s="13" t="s">
        <v>132</v>
      </c>
      <c r="T13" t="s">
        <v>132</v>
      </c>
      <c r="U13" s="5"/>
      <c r="V13" s="11">
        <v>12</v>
      </c>
      <c r="W13" t="s">
        <v>139</v>
      </c>
      <c r="X13" t="s">
        <v>193</v>
      </c>
      <c r="Y13" t="s">
        <v>129</v>
      </c>
      <c r="Z13" s="13" t="s">
        <v>130</v>
      </c>
      <c r="AA13" t="s">
        <v>132</v>
      </c>
      <c r="AE13">
        <v>2</v>
      </c>
      <c r="AF13" t="s">
        <v>98</v>
      </c>
      <c r="AG13">
        <v>69</v>
      </c>
      <c r="AH13">
        <v>24</v>
      </c>
      <c r="AI13">
        <v>45</v>
      </c>
      <c r="AJ13" s="10">
        <f t="shared" ref="AJ13:AJ15" si="0">AH13/AG13*100</f>
        <v>34.782608695652172</v>
      </c>
      <c r="AK13" s="10">
        <f t="shared" ref="AK13:AK15" si="1">AI13/AG13*100</f>
        <v>65.217391304347828</v>
      </c>
    </row>
    <row r="14" spans="1:37" x14ac:dyDescent="0.25">
      <c r="A14" s="11">
        <v>13</v>
      </c>
      <c r="B14" t="s">
        <v>142</v>
      </c>
      <c r="C14" t="s">
        <v>194</v>
      </c>
      <c r="D14" t="s">
        <v>189</v>
      </c>
      <c r="E14" s="13" t="s">
        <v>132</v>
      </c>
      <c r="F14" t="s">
        <v>132</v>
      </c>
      <c r="G14" s="5"/>
      <c r="H14" s="1">
        <v>13</v>
      </c>
      <c r="I14" t="s">
        <v>203</v>
      </c>
      <c r="J14" t="s">
        <v>244</v>
      </c>
      <c r="K14" t="s">
        <v>189</v>
      </c>
      <c r="L14" s="13" t="s">
        <v>132</v>
      </c>
      <c r="M14" t="s">
        <v>132</v>
      </c>
      <c r="N14" s="5"/>
      <c r="O14" s="8">
        <v>13</v>
      </c>
      <c r="P14" t="s">
        <v>260</v>
      </c>
      <c r="Q14" t="s">
        <v>281</v>
      </c>
      <c r="R14" t="s">
        <v>189</v>
      </c>
      <c r="S14" s="13" t="s">
        <v>132</v>
      </c>
      <c r="T14" t="s">
        <v>132</v>
      </c>
      <c r="U14" s="5"/>
      <c r="V14" s="11">
        <v>13</v>
      </c>
      <c r="W14" t="s">
        <v>140</v>
      </c>
      <c r="X14" t="s">
        <v>193</v>
      </c>
      <c r="Y14" t="s">
        <v>129</v>
      </c>
      <c r="Z14" s="13" t="s">
        <v>130</v>
      </c>
      <c r="AA14" t="s">
        <v>132</v>
      </c>
      <c r="AE14">
        <v>3</v>
      </c>
      <c r="AF14" t="s">
        <v>99</v>
      </c>
      <c r="AG14">
        <v>60</v>
      </c>
      <c r="AH14">
        <v>21</v>
      </c>
      <c r="AI14">
        <v>39</v>
      </c>
      <c r="AJ14" s="10">
        <f t="shared" si="0"/>
        <v>35</v>
      </c>
      <c r="AK14" s="10">
        <f t="shared" si="1"/>
        <v>65</v>
      </c>
    </row>
    <row r="15" spans="1:37" x14ac:dyDescent="0.25">
      <c r="A15" s="11">
        <v>14</v>
      </c>
      <c r="B15" t="s">
        <v>143</v>
      </c>
      <c r="C15" t="s">
        <v>194</v>
      </c>
      <c r="D15" t="s">
        <v>189</v>
      </c>
      <c r="E15" s="13" t="s">
        <v>132</v>
      </c>
      <c r="F15" t="s">
        <v>132</v>
      </c>
      <c r="G15" s="5"/>
      <c r="H15" s="1">
        <v>14</v>
      </c>
      <c r="I15" t="s">
        <v>204</v>
      </c>
      <c r="J15" t="s">
        <v>244</v>
      </c>
      <c r="K15" t="s">
        <v>129</v>
      </c>
      <c r="L15" s="13" t="s">
        <v>130</v>
      </c>
      <c r="M15" t="s">
        <v>132</v>
      </c>
      <c r="N15" s="5"/>
      <c r="O15" s="8">
        <v>14</v>
      </c>
      <c r="P15" t="s">
        <v>261</v>
      </c>
      <c r="Q15" t="s">
        <v>281</v>
      </c>
      <c r="R15" t="s">
        <v>189</v>
      </c>
      <c r="S15" s="13" t="s">
        <v>132</v>
      </c>
      <c r="T15" t="s">
        <v>132</v>
      </c>
      <c r="U15" s="5"/>
      <c r="V15" s="8">
        <v>14</v>
      </c>
      <c r="W15" t="s">
        <v>76</v>
      </c>
      <c r="X15" t="s">
        <v>322</v>
      </c>
      <c r="Y15" t="s">
        <v>190</v>
      </c>
      <c r="Z15" s="13" t="s">
        <v>132</v>
      </c>
      <c r="AA15" t="s">
        <v>132</v>
      </c>
      <c r="AE15">
        <v>4</v>
      </c>
      <c r="AF15" t="s">
        <v>100</v>
      </c>
      <c r="AG15">
        <v>67</v>
      </c>
      <c r="AH15">
        <v>9</v>
      </c>
      <c r="AI15">
        <v>58</v>
      </c>
      <c r="AJ15" s="10">
        <f t="shared" si="0"/>
        <v>13.432835820895523</v>
      </c>
      <c r="AK15" s="10">
        <f t="shared" si="1"/>
        <v>86.567164179104466</v>
      </c>
    </row>
    <row r="16" spans="1:37" x14ac:dyDescent="0.25">
      <c r="A16" s="11">
        <v>15</v>
      </c>
      <c r="B16" t="s">
        <v>144</v>
      </c>
      <c r="C16" t="s">
        <v>194</v>
      </c>
      <c r="D16" t="s">
        <v>190</v>
      </c>
      <c r="E16" s="13" t="s">
        <v>132</v>
      </c>
      <c r="F16" t="s">
        <v>132</v>
      </c>
      <c r="G16" s="5"/>
      <c r="H16" s="1">
        <v>15</v>
      </c>
      <c r="I16" t="s">
        <v>205</v>
      </c>
      <c r="J16" t="s">
        <v>244</v>
      </c>
      <c r="K16" t="s">
        <v>189</v>
      </c>
      <c r="L16" s="13" t="s">
        <v>132</v>
      </c>
      <c r="M16" t="s">
        <v>132</v>
      </c>
      <c r="N16" s="5"/>
      <c r="O16" s="8">
        <v>15</v>
      </c>
      <c r="P16" t="s">
        <v>262</v>
      </c>
      <c r="Q16" t="s">
        <v>281</v>
      </c>
      <c r="R16" t="s">
        <v>190</v>
      </c>
      <c r="S16" s="13" t="s">
        <v>132</v>
      </c>
      <c r="T16" t="s">
        <v>132</v>
      </c>
      <c r="U16" s="5"/>
      <c r="V16" s="8">
        <v>15</v>
      </c>
      <c r="W16" t="s">
        <v>317</v>
      </c>
      <c r="X16" t="s">
        <v>323</v>
      </c>
      <c r="Y16" t="s">
        <v>190</v>
      </c>
      <c r="Z16" s="13" t="s">
        <v>132</v>
      </c>
      <c r="AA16" t="s">
        <v>132</v>
      </c>
    </row>
    <row r="17" spans="1:35" x14ac:dyDescent="0.25">
      <c r="A17" s="11">
        <v>16</v>
      </c>
      <c r="B17" t="s">
        <v>145</v>
      </c>
      <c r="C17" t="s">
        <v>194</v>
      </c>
      <c r="D17" t="s">
        <v>129</v>
      </c>
      <c r="E17" s="13" t="s">
        <v>130</v>
      </c>
      <c r="F17" t="s">
        <v>132</v>
      </c>
      <c r="G17" s="5"/>
      <c r="H17" s="1">
        <v>16</v>
      </c>
      <c r="I17" t="s">
        <v>206</v>
      </c>
      <c r="J17" t="s">
        <v>244</v>
      </c>
      <c r="K17" t="s">
        <v>189</v>
      </c>
      <c r="L17" s="13" t="s">
        <v>132</v>
      </c>
      <c r="M17" t="s">
        <v>132</v>
      </c>
      <c r="N17" s="5"/>
      <c r="O17" s="8">
        <v>16</v>
      </c>
      <c r="P17" t="s">
        <v>263</v>
      </c>
      <c r="Q17" t="s">
        <v>282</v>
      </c>
      <c r="R17" t="s">
        <v>190</v>
      </c>
      <c r="S17" s="13" t="s">
        <v>132</v>
      </c>
      <c r="T17" t="s">
        <v>132</v>
      </c>
      <c r="U17" s="5"/>
      <c r="V17" s="8">
        <v>16</v>
      </c>
      <c r="W17" t="s">
        <v>286</v>
      </c>
      <c r="X17" t="s">
        <v>202</v>
      </c>
      <c r="Y17" t="s">
        <v>190</v>
      </c>
      <c r="Z17" s="13" t="s">
        <v>132</v>
      </c>
      <c r="AA17" t="s">
        <v>132</v>
      </c>
      <c r="AF17" s="17" t="s">
        <v>340</v>
      </c>
      <c r="AG17" s="17" t="s">
        <v>342</v>
      </c>
      <c r="AH17" s="17"/>
    </row>
    <row r="18" spans="1:35" x14ac:dyDescent="0.25">
      <c r="A18" s="11">
        <v>17</v>
      </c>
      <c r="B18" t="s">
        <v>146</v>
      </c>
      <c r="C18" t="s">
        <v>195</v>
      </c>
      <c r="D18" t="s">
        <v>129</v>
      </c>
      <c r="E18" s="13" t="s">
        <v>130</v>
      </c>
      <c r="F18" t="s">
        <v>132</v>
      </c>
      <c r="G18" s="5"/>
      <c r="H18" s="1">
        <v>17</v>
      </c>
      <c r="I18" t="s">
        <v>207</v>
      </c>
      <c r="J18" t="s">
        <v>244</v>
      </c>
      <c r="K18" t="s">
        <v>189</v>
      </c>
      <c r="L18" s="13" t="s">
        <v>132</v>
      </c>
      <c r="M18" t="s">
        <v>132</v>
      </c>
      <c r="N18" s="5"/>
      <c r="O18" s="8">
        <v>17</v>
      </c>
      <c r="P18" t="s">
        <v>71</v>
      </c>
      <c r="Q18" t="s">
        <v>282</v>
      </c>
      <c r="R18" t="s">
        <v>190</v>
      </c>
      <c r="S18" s="13" t="s">
        <v>132</v>
      </c>
      <c r="T18" t="s">
        <v>132</v>
      </c>
      <c r="U18" s="5"/>
      <c r="V18" s="8">
        <v>17</v>
      </c>
      <c r="W18" t="s">
        <v>318</v>
      </c>
      <c r="X18" t="s">
        <v>202</v>
      </c>
      <c r="Y18" t="s">
        <v>190</v>
      </c>
      <c r="Z18" s="13" t="s">
        <v>132</v>
      </c>
      <c r="AA18" t="s">
        <v>132</v>
      </c>
      <c r="AF18" s="17"/>
      <c r="AG18" s="1" t="s">
        <v>343</v>
      </c>
      <c r="AH18" s="1" t="s">
        <v>344</v>
      </c>
    </row>
    <row r="19" spans="1:35" x14ac:dyDescent="0.25">
      <c r="A19" s="11">
        <v>18</v>
      </c>
      <c r="B19" t="s">
        <v>147</v>
      </c>
      <c r="C19" t="s">
        <v>195</v>
      </c>
      <c r="D19" t="s">
        <v>129</v>
      </c>
      <c r="E19" s="13" t="s">
        <v>130</v>
      </c>
      <c r="F19" t="s">
        <v>132</v>
      </c>
      <c r="G19" s="5"/>
      <c r="H19" s="1">
        <v>18</v>
      </c>
      <c r="I19" t="s">
        <v>208</v>
      </c>
      <c r="J19" t="s">
        <v>244</v>
      </c>
      <c r="K19" t="s">
        <v>129</v>
      </c>
      <c r="L19" s="13" t="s">
        <v>130</v>
      </c>
      <c r="M19" t="s">
        <v>132</v>
      </c>
      <c r="N19" s="5"/>
      <c r="O19" s="8">
        <v>18</v>
      </c>
      <c r="P19" t="s">
        <v>72</v>
      </c>
      <c r="Q19" t="s">
        <v>282</v>
      </c>
      <c r="R19" t="s">
        <v>190</v>
      </c>
      <c r="S19" s="13" t="s">
        <v>132</v>
      </c>
      <c r="T19" t="s">
        <v>132</v>
      </c>
      <c r="U19" s="5"/>
      <c r="V19" s="8">
        <v>18</v>
      </c>
      <c r="W19" t="s">
        <v>287</v>
      </c>
      <c r="X19" t="s">
        <v>202</v>
      </c>
      <c r="Y19" t="s">
        <v>190</v>
      </c>
      <c r="Z19" s="13" t="s">
        <v>132</v>
      </c>
      <c r="AA19" t="s">
        <v>132</v>
      </c>
      <c r="AF19" t="s">
        <v>345</v>
      </c>
      <c r="AG19" s="10">
        <v>59.677419354838712</v>
      </c>
      <c r="AH19" s="10">
        <v>40.322580645161288</v>
      </c>
      <c r="AI19">
        <f>SUM(AG19:AH19)</f>
        <v>100</v>
      </c>
    </row>
    <row r="20" spans="1:35" x14ac:dyDescent="0.25">
      <c r="A20" s="11">
        <v>19</v>
      </c>
      <c r="B20" t="s">
        <v>148</v>
      </c>
      <c r="C20" t="s">
        <v>196</v>
      </c>
      <c r="D20" t="s">
        <v>189</v>
      </c>
      <c r="E20" s="13" t="s">
        <v>132</v>
      </c>
      <c r="F20" t="s">
        <v>191</v>
      </c>
      <c r="G20" s="5"/>
      <c r="H20" s="1">
        <v>19</v>
      </c>
      <c r="I20" t="s">
        <v>209</v>
      </c>
      <c r="J20" t="s">
        <v>39</v>
      </c>
      <c r="K20" t="s">
        <v>190</v>
      </c>
      <c r="L20" s="13" t="s">
        <v>132</v>
      </c>
      <c r="M20" t="s">
        <v>132</v>
      </c>
      <c r="N20" s="5"/>
      <c r="O20" s="8">
        <v>19</v>
      </c>
      <c r="P20" t="s">
        <v>264</v>
      </c>
      <c r="Q20" t="s">
        <v>282</v>
      </c>
      <c r="R20" t="s">
        <v>190</v>
      </c>
      <c r="S20" s="13" t="s">
        <v>132</v>
      </c>
      <c r="T20" t="s">
        <v>132</v>
      </c>
      <c r="U20" s="5"/>
      <c r="V20" s="8">
        <v>19</v>
      </c>
      <c r="W20" t="s">
        <v>288</v>
      </c>
      <c r="X20" t="s">
        <v>202</v>
      </c>
      <c r="Y20" t="s">
        <v>190</v>
      </c>
      <c r="Z20" s="13" t="s">
        <v>132</v>
      </c>
      <c r="AA20" t="s">
        <v>132</v>
      </c>
      <c r="AF20" t="s">
        <v>346</v>
      </c>
      <c r="AG20" s="10">
        <v>34.782608695652172</v>
      </c>
      <c r="AH20" s="10">
        <v>65.217391304347828</v>
      </c>
      <c r="AI20">
        <f t="shared" ref="AI20:AI22" si="2">SUM(AG20:AH20)</f>
        <v>100</v>
      </c>
    </row>
    <row r="21" spans="1:35" x14ac:dyDescent="0.25">
      <c r="A21" s="1">
        <v>20</v>
      </c>
      <c r="B21" t="s">
        <v>149</v>
      </c>
      <c r="C21" t="s">
        <v>196</v>
      </c>
      <c r="D21" t="s">
        <v>189</v>
      </c>
      <c r="E21" s="13" t="s">
        <v>132</v>
      </c>
      <c r="F21" t="s">
        <v>191</v>
      </c>
      <c r="G21" s="5"/>
      <c r="H21" s="1">
        <v>20</v>
      </c>
      <c r="I21" t="s">
        <v>210</v>
      </c>
      <c r="J21" t="s">
        <v>39</v>
      </c>
      <c r="K21" t="s">
        <v>189</v>
      </c>
      <c r="L21" s="13" t="s">
        <v>132</v>
      </c>
      <c r="M21" t="s">
        <v>132</v>
      </c>
      <c r="N21" s="5"/>
      <c r="O21" s="8">
        <v>20</v>
      </c>
      <c r="P21" t="s">
        <v>265</v>
      </c>
      <c r="Q21" t="s">
        <v>282</v>
      </c>
      <c r="R21" t="s">
        <v>190</v>
      </c>
      <c r="S21" s="13" t="s">
        <v>132</v>
      </c>
      <c r="T21" t="s">
        <v>132</v>
      </c>
      <c r="U21" s="5"/>
      <c r="V21" s="8">
        <v>20</v>
      </c>
      <c r="W21" t="s">
        <v>289</v>
      </c>
      <c r="X21" t="s">
        <v>324</v>
      </c>
      <c r="Y21" t="s">
        <v>190</v>
      </c>
      <c r="Z21" s="13" t="s">
        <v>132</v>
      </c>
      <c r="AA21" t="s">
        <v>132</v>
      </c>
      <c r="AF21" t="s">
        <v>347</v>
      </c>
      <c r="AG21" s="10">
        <v>35</v>
      </c>
      <c r="AH21" s="10">
        <v>65</v>
      </c>
      <c r="AI21">
        <f t="shared" si="2"/>
        <v>100</v>
      </c>
    </row>
    <row r="22" spans="1:35" x14ac:dyDescent="0.25">
      <c r="A22" s="1">
        <v>21</v>
      </c>
      <c r="B22" t="s">
        <v>150</v>
      </c>
      <c r="C22" t="s">
        <v>196</v>
      </c>
      <c r="D22" t="s">
        <v>189</v>
      </c>
      <c r="E22" s="13" t="s">
        <v>132</v>
      </c>
      <c r="F22" t="s">
        <v>191</v>
      </c>
      <c r="G22" s="5"/>
      <c r="H22" s="1">
        <v>21</v>
      </c>
      <c r="I22" t="s">
        <v>211</v>
      </c>
      <c r="J22" t="s">
        <v>39</v>
      </c>
      <c r="K22" t="s">
        <v>189</v>
      </c>
      <c r="L22" s="13" t="s">
        <v>132</v>
      </c>
      <c r="M22" t="s">
        <v>132</v>
      </c>
      <c r="N22" s="5"/>
      <c r="O22" s="11">
        <v>21</v>
      </c>
      <c r="P22" t="s">
        <v>149</v>
      </c>
      <c r="Q22" t="s">
        <v>196</v>
      </c>
      <c r="R22" t="s">
        <v>129</v>
      </c>
      <c r="S22" s="13" t="s">
        <v>130</v>
      </c>
      <c r="T22" t="s">
        <v>132</v>
      </c>
      <c r="U22" s="5"/>
      <c r="V22" s="8">
        <v>21</v>
      </c>
      <c r="W22" t="s">
        <v>290</v>
      </c>
      <c r="X22" t="s">
        <v>325</v>
      </c>
      <c r="Y22" t="s">
        <v>190</v>
      </c>
      <c r="Z22" s="13" t="s">
        <v>132</v>
      </c>
      <c r="AA22" t="s">
        <v>132</v>
      </c>
      <c r="AF22" t="s">
        <v>348</v>
      </c>
      <c r="AG22" s="10">
        <v>13.23529411764706</v>
      </c>
      <c r="AH22" s="10">
        <v>86.764705882352942</v>
      </c>
      <c r="AI22">
        <f t="shared" si="2"/>
        <v>100</v>
      </c>
    </row>
    <row r="23" spans="1:35" x14ac:dyDescent="0.25">
      <c r="A23" s="1">
        <v>22</v>
      </c>
      <c r="B23" t="s">
        <v>151</v>
      </c>
      <c r="C23" t="s">
        <v>196</v>
      </c>
      <c r="D23" t="s">
        <v>189</v>
      </c>
      <c r="E23" s="13" t="s">
        <v>132</v>
      </c>
      <c r="F23" t="s">
        <v>191</v>
      </c>
      <c r="G23" s="5"/>
      <c r="H23" s="1">
        <v>22</v>
      </c>
      <c r="I23" t="s">
        <v>212</v>
      </c>
      <c r="J23" t="s">
        <v>41</v>
      </c>
      <c r="K23" t="s">
        <v>189</v>
      </c>
      <c r="L23" s="13" t="s">
        <v>132</v>
      </c>
      <c r="M23" t="s">
        <v>132</v>
      </c>
      <c r="N23" s="5"/>
      <c r="O23" s="11">
        <v>22</v>
      </c>
      <c r="P23" t="s">
        <v>174</v>
      </c>
      <c r="Q23" t="s">
        <v>196</v>
      </c>
      <c r="R23" t="s">
        <v>129</v>
      </c>
      <c r="S23" s="13" t="s">
        <v>130</v>
      </c>
      <c r="T23" t="s">
        <v>132</v>
      </c>
      <c r="U23" s="5"/>
      <c r="V23" s="8">
        <v>22</v>
      </c>
      <c r="W23" t="s">
        <v>291</v>
      </c>
      <c r="X23" t="s">
        <v>325</v>
      </c>
      <c r="Y23" t="s">
        <v>190</v>
      </c>
      <c r="Z23" s="13" t="s">
        <v>132</v>
      </c>
      <c r="AA23" t="s">
        <v>132</v>
      </c>
    </row>
    <row r="24" spans="1:35" x14ac:dyDescent="0.25">
      <c r="A24" s="1">
        <v>23</v>
      </c>
      <c r="B24" t="s">
        <v>152</v>
      </c>
      <c r="C24" t="s">
        <v>196</v>
      </c>
      <c r="D24" t="s">
        <v>189</v>
      </c>
      <c r="E24" s="13" t="s">
        <v>132</v>
      </c>
      <c r="F24" t="s">
        <v>191</v>
      </c>
      <c r="G24" s="5"/>
      <c r="H24" s="1">
        <v>23</v>
      </c>
      <c r="I24" t="s">
        <v>221</v>
      </c>
      <c r="J24" t="s">
        <v>41</v>
      </c>
      <c r="K24" t="s">
        <v>189</v>
      </c>
      <c r="L24" s="13" t="s">
        <v>132</v>
      </c>
      <c r="M24" t="s">
        <v>132</v>
      </c>
      <c r="N24" s="5"/>
      <c r="O24" s="11">
        <v>23</v>
      </c>
      <c r="P24" t="s">
        <v>175</v>
      </c>
      <c r="Q24" t="s">
        <v>195</v>
      </c>
      <c r="R24" t="s">
        <v>129</v>
      </c>
      <c r="S24" s="13" t="s">
        <v>130</v>
      </c>
      <c r="T24" t="s">
        <v>132</v>
      </c>
      <c r="U24" s="5"/>
      <c r="V24" s="8">
        <v>23</v>
      </c>
      <c r="W24" t="s">
        <v>292</v>
      </c>
      <c r="X24" t="s">
        <v>326</v>
      </c>
      <c r="Y24" t="s">
        <v>190</v>
      </c>
      <c r="Z24" s="13" t="s">
        <v>132</v>
      </c>
      <c r="AA24" t="s">
        <v>132</v>
      </c>
    </row>
    <row r="25" spans="1:35" x14ac:dyDescent="0.25">
      <c r="A25" s="1">
        <v>24</v>
      </c>
      <c r="B25" t="s">
        <v>153</v>
      </c>
      <c r="C25" t="s">
        <v>196</v>
      </c>
      <c r="D25" t="s">
        <v>189</v>
      </c>
      <c r="E25" s="13" t="s">
        <v>132</v>
      </c>
      <c r="F25" t="s">
        <v>191</v>
      </c>
      <c r="G25" s="5"/>
      <c r="H25" s="1">
        <v>24</v>
      </c>
      <c r="I25" t="s">
        <v>213</v>
      </c>
      <c r="J25" t="s">
        <v>41</v>
      </c>
      <c r="K25" t="s">
        <v>190</v>
      </c>
      <c r="L25" s="13" t="s">
        <v>132</v>
      </c>
      <c r="M25" t="s">
        <v>132</v>
      </c>
      <c r="N25" s="5"/>
      <c r="O25" s="11">
        <v>24</v>
      </c>
      <c r="P25" t="s">
        <v>54</v>
      </c>
      <c r="Q25" t="s">
        <v>195</v>
      </c>
      <c r="R25" t="s">
        <v>129</v>
      </c>
      <c r="S25" s="13" t="s">
        <v>130</v>
      </c>
      <c r="T25" t="s">
        <v>191</v>
      </c>
      <c r="U25" s="5"/>
      <c r="V25" s="8">
        <v>24</v>
      </c>
      <c r="W25" t="s">
        <v>293</v>
      </c>
      <c r="X25" t="s">
        <v>326</v>
      </c>
      <c r="Y25" t="s">
        <v>190</v>
      </c>
      <c r="Z25" s="13" t="s">
        <v>132</v>
      </c>
      <c r="AA25" t="s">
        <v>132</v>
      </c>
    </row>
    <row r="26" spans="1:35" x14ac:dyDescent="0.25">
      <c r="A26" s="1">
        <v>25</v>
      </c>
      <c r="B26" t="s">
        <v>154</v>
      </c>
      <c r="C26" t="s">
        <v>196</v>
      </c>
      <c r="D26" t="s">
        <v>189</v>
      </c>
      <c r="E26" s="13" t="s">
        <v>132</v>
      </c>
      <c r="F26" t="s">
        <v>191</v>
      </c>
      <c r="G26" s="5"/>
      <c r="H26" s="1">
        <v>25</v>
      </c>
      <c r="I26" t="s">
        <v>214</v>
      </c>
      <c r="J26" t="s">
        <v>41</v>
      </c>
      <c r="K26" t="s">
        <v>189</v>
      </c>
      <c r="L26" s="13" t="s">
        <v>132</v>
      </c>
      <c r="M26" t="s">
        <v>132</v>
      </c>
      <c r="N26" s="5"/>
      <c r="O26" s="11">
        <v>25</v>
      </c>
      <c r="P26" t="s">
        <v>176</v>
      </c>
      <c r="Q26" t="s">
        <v>194</v>
      </c>
      <c r="R26" t="s">
        <v>129</v>
      </c>
      <c r="S26" s="13" t="s">
        <v>130</v>
      </c>
      <c r="T26" t="s">
        <v>132</v>
      </c>
      <c r="U26" s="5"/>
      <c r="V26" s="8">
        <v>25</v>
      </c>
      <c r="W26" t="s">
        <v>294</v>
      </c>
      <c r="X26" t="s">
        <v>247</v>
      </c>
      <c r="Y26" t="s">
        <v>190</v>
      </c>
      <c r="Z26" s="13" t="s">
        <v>132</v>
      </c>
      <c r="AA26" t="s">
        <v>132</v>
      </c>
    </row>
    <row r="27" spans="1:35" x14ac:dyDescent="0.25">
      <c r="A27" s="1">
        <v>26</v>
      </c>
      <c r="B27" t="s">
        <v>155</v>
      </c>
      <c r="C27" t="s">
        <v>196</v>
      </c>
      <c r="D27" t="s">
        <v>189</v>
      </c>
      <c r="E27" s="13" t="s">
        <v>132</v>
      </c>
      <c r="F27" t="s">
        <v>191</v>
      </c>
      <c r="G27" s="5"/>
      <c r="H27" s="1">
        <v>26</v>
      </c>
      <c r="I27" t="s">
        <v>215</v>
      </c>
      <c r="J27" t="s">
        <v>245</v>
      </c>
      <c r="K27" t="s">
        <v>190</v>
      </c>
      <c r="L27" s="13" t="s">
        <v>132</v>
      </c>
      <c r="M27" t="s">
        <v>132</v>
      </c>
      <c r="N27" s="5"/>
      <c r="O27" s="11">
        <v>26</v>
      </c>
      <c r="P27" t="s">
        <v>177</v>
      </c>
      <c r="Q27" t="s">
        <v>194</v>
      </c>
      <c r="R27" t="s">
        <v>190</v>
      </c>
      <c r="S27" s="13" t="s">
        <v>132</v>
      </c>
      <c r="T27" t="s">
        <v>132</v>
      </c>
      <c r="U27" s="5"/>
      <c r="V27" s="8">
        <v>26</v>
      </c>
      <c r="W27" t="s">
        <v>295</v>
      </c>
      <c r="X27" t="s">
        <v>247</v>
      </c>
      <c r="Y27" t="s">
        <v>190</v>
      </c>
      <c r="Z27" s="13" t="s">
        <v>132</v>
      </c>
      <c r="AA27" t="s">
        <v>132</v>
      </c>
    </row>
    <row r="28" spans="1:35" x14ac:dyDescent="0.25">
      <c r="A28" s="1">
        <v>27</v>
      </c>
      <c r="B28" t="s">
        <v>156</v>
      </c>
      <c r="C28" t="s">
        <v>196</v>
      </c>
      <c r="D28" t="s">
        <v>189</v>
      </c>
      <c r="E28" s="13" t="s">
        <v>132</v>
      </c>
      <c r="F28" t="s">
        <v>191</v>
      </c>
      <c r="G28" s="5"/>
      <c r="H28" s="1">
        <v>27</v>
      </c>
      <c r="I28" t="s">
        <v>216</v>
      </c>
      <c r="J28" t="s">
        <v>245</v>
      </c>
      <c r="K28" t="s">
        <v>190</v>
      </c>
      <c r="L28" s="13" t="s">
        <v>132</v>
      </c>
      <c r="M28" t="s">
        <v>132</v>
      </c>
      <c r="N28" s="5"/>
      <c r="O28" s="11">
        <v>27</v>
      </c>
      <c r="P28" t="s">
        <v>178</v>
      </c>
      <c r="Q28" t="s">
        <v>194</v>
      </c>
      <c r="R28" t="s">
        <v>189</v>
      </c>
      <c r="S28" s="13" t="s">
        <v>132</v>
      </c>
      <c r="T28" t="s">
        <v>132</v>
      </c>
      <c r="U28" s="5"/>
      <c r="V28" s="8">
        <v>27</v>
      </c>
      <c r="W28" t="s">
        <v>296</v>
      </c>
      <c r="X28" t="s">
        <v>247</v>
      </c>
      <c r="Y28" t="s">
        <v>190</v>
      </c>
      <c r="Z28" s="13" t="s">
        <v>132</v>
      </c>
      <c r="AA28" t="s">
        <v>132</v>
      </c>
    </row>
    <row r="29" spans="1:35" x14ac:dyDescent="0.25">
      <c r="A29" s="11">
        <v>28</v>
      </c>
      <c r="B29" t="s">
        <v>157</v>
      </c>
      <c r="C29" t="s">
        <v>196</v>
      </c>
      <c r="D29" t="s">
        <v>129</v>
      </c>
      <c r="E29" s="13" t="s">
        <v>130</v>
      </c>
      <c r="F29" t="s">
        <v>132</v>
      </c>
      <c r="G29" s="5"/>
      <c r="H29" s="11">
        <v>28</v>
      </c>
      <c r="I29" t="s">
        <v>217</v>
      </c>
      <c r="J29" t="s">
        <v>196</v>
      </c>
      <c r="K29" t="s">
        <v>129</v>
      </c>
      <c r="L29" s="13" t="s">
        <v>130</v>
      </c>
      <c r="M29" t="s">
        <v>132</v>
      </c>
      <c r="N29" s="5"/>
      <c r="O29" s="11">
        <v>28</v>
      </c>
      <c r="P29" t="s">
        <v>179</v>
      </c>
      <c r="Q29" t="s">
        <v>194</v>
      </c>
      <c r="R29" t="s">
        <v>189</v>
      </c>
      <c r="S29" s="13" t="s">
        <v>132</v>
      </c>
      <c r="T29" t="s">
        <v>132</v>
      </c>
      <c r="U29" s="5"/>
      <c r="V29" s="8">
        <v>28</v>
      </c>
      <c r="W29" t="s">
        <v>297</v>
      </c>
      <c r="X29" t="s">
        <v>247</v>
      </c>
      <c r="Y29" t="s">
        <v>129</v>
      </c>
      <c r="Z29" s="13" t="s">
        <v>130</v>
      </c>
      <c r="AA29" t="s">
        <v>132</v>
      </c>
    </row>
    <row r="30" spans="1:35" x14ac:dyDescent="0.25">
      <c r="A30" s="11">
        <v>29</v>
      </c>
      <c r="B30" t="s">
        <v>158</v>
      </c>
      <c r="C30" t="s">
        <v>196</v>
      </c>
      <c r="D30" t="s">
        <v>129</v>
      </c>
      <c r="E30" s="13" t="s">
        <v>130</v>
      </c>
      <c r="F30" t="s">
        <v>132</v>
      </c>
      <c r="G30" s="5"/>
      <c r="H30" s="11">
        <v>29</v>
      </c>
      <c r="I30" t="s">
        <v>111</v>
      </c>
      <c r="J30" t="s">
        <v>196</v>
      </c>
      <c r="K30" t="s">
        <v>129</v>
      </c>
      <c r="L30" s="13" t="s">
        <v>130</v>
      </c>
      <c r="M30" t="s">
        <v>132</v>
      </c>
      <c r="N30" s="5"/>
      <c r="O30" s="11">
        <v>29</v>
      </c>
      <c r="P30" t="s">
        <v>180</v>
      </c>
      <c r="Q30" t="s">
        <v>194</v>
      </c>
      <c r="R30" t="s">
        <v>129</v>
      </c>
      <c r="S30" s="13" t="s">
        <v>130</v>
      </c>
      <c r="T30" t="s">
        <v>132</v>
      </c>
      <c r="U30" s="5"/>
      <c r="V30" s="11">
        <v>29</v>
      </c>
      <c r="W30" t="s">
        <v>48</v>
      </c>
      <c r="X30" t="s">
        <v>247</v>
      </c>
      <c r="Y30" t="s">
        <v>189</v>
      </c>
      <c r="Z30" s="13" t="s">
        <v>132</v>
      </c>
      <c r="AA30" t="s">
        <v>132</v>
      </c>
    </row>
    <row r="31" spans="1:35" x14ac:dyDescent="0.25">
      <c r="A31" s="11">
        <v>30</v>
      </c>
      <c r="B31" t="s">
        <v>218</v>
      </c>
      <c r="C31" t="s">
        <v>196</v>
      </c>
      <c r="E31" s="13" t="s">
        <v>132</v>
      </c>
      <c r="F31" t="s">
        <v>191</v>
      </c>
      <c r="G31" s="5"/>
      <c r="H31" s="11">
        <v>30</v>
      </c>
      <c r="I31" t="s">
        <v>218</v>
      </c>
      <c r="J31" t="s">
        <v>196</v>
      </c>
      <c r="L31" s="13" t="s">
        <v>132</v>
      </c>
      <c r="M31" t="s">
        <v>191</v>
      </c>
      <c r="N31" s="5"/>
      <c r="O31" s="11">
        <v>30</v>
      </c>
      <c r="P31" t="s">
        <v>181</v>
      </c>
      <c r="Q31" t="s">
        <v>193</v>
      </c>
      <c r="R31" t="s">
        <v>129</v>
      </c>
      <c r="S31" s="13" t="s">
        <v>130</v>
      </c>
      <c r="T31" t="s">
        <v>132</v>
      </c>
      <c r="U31" s="5"/>
      <c r="V31" s="8">
        <v>30</v>
      </c>
      <c r="W31" t="s">
        <v>298</v>
      </c>
      <c r="X31" t="s">
        <v>247</v>
      </c>
      <c r="Y31" t="s">
        <v>189</v>
      </c>
      <c r="Z31" s="13" t="s">
        <v>132</v>
      </c>
      <c r="AA31" t="s">
        <v>132</v>
      </c>
    </row>
    <row r="32" spans="1:35" x14ac:dyDescent="0.25">
      <c r="A32" s="11">
        <v>31</v>
      </c>
      <c r="B32" t="s">
        <v>159</v>
      </c>
      <c r="C32" t="s">
        <v>196</v>
      </c>
      <c r="D32" t="s">
        <v>129</v>
      </c>
      <c r="E32" s="13" t="s">
        <v>130</v>
      </c>
      <c r="F32" t="s">
        <v>132</v>
      </c>
      <c r="G32" s="5"/>
      <c r="H32" s="11">
        <v>31</v>
      </c>
      <c r="I32" t="s">
        <v>21</v>
      </c>
      <c r="J32" t="s">
        <v>196</v>
      </c>
      <c r="L32" s="13" t="s">
        <v>132</v>
      </c>
      <c r="M32" t="s">
        <v>191</v>
      </c>
      <c r="N32" s="5"/>
      <c r="O32" s="11">
        <v>31</v>
      </c>
      <c r="P32" t="s">
        <v>182</v>
      </c>
      <c r="Q32" t="s">
        <v>193</v>
      </c>
      <c r="R32" t="s">
        <v>189</v>
      </c>
      <c r="S32" s="13" t="s">
        <v>132</v>
      </c>
      <c r="T32" t="s">
        <v>132</v>
      </c>
      <c r="U32" s="5"/>
      <c r="V32" s="11">
        <v>31</v>
      </c>
      <c r="W32" t="s">
        <v>299</v>
      </c>
      <c r="X32" t="s">
        <v>247</v>
      </c>
      <c r="Y32" t="s">
        <v>189</v>
      </c>
      <c r="Z32" s="13" t="s">
        <v>132</v>
      </c>
      <c r="AA32" t="s">
        <v>132</v>
      </c>
    </row>
    <row r="33" spans="1:27" x14ac:dyDescent="0.25">
      <c r="A33" s="11">
        <v>32</v>
      </c>
      <c r="B33" t="s">
        <v>160</v>
      </c>
      <c r="C33" t="s">
        <v>196</v>
      </c>
      <c r="D33" t="s">
        <v>129</v>
      </c>
      <c r="E33" s="13" t="s">
        <v>130</v>
      </c>
      <c r="F33" t="s">
        <v>132</v>
      </c>
      <c r="G33" s="5"/>
      <c r="H33" s="11">
        <v>32</v>
      </c>
      <c r="I33" t="s">
        <v>43</v>
      </c>
      <c r="J33" t="s">
        <v>196</v>
      </c>
      <c r="K33" t="s">
        <v>129</v>
      </c>
      <c r="L33" s="13" t="s">
        <v>130</v>
      </c>
      <c r="M33" t="s">
        <v>132</v>
      </c>
      <c r="N33" s="5"/>
      <c r="O33" s="11">
        <v>32</v>
      </c>
      <c r="P33" t="s">
        <v>183</v>
      </c>
      <c r="Q33" t="s">
        <v>193</v>
      </c>
      <c r="R33" t="s">
        <v>129</v>
      </c>
      <c r="S33" s="13" t="s">
        <v>130</v>
      </c>
      <c r="T33" t="s">
        <v>132</v>
      </c>
      <c r="U33" s="5"/>
      <c r="V33" s="8">
        <v>32</v>
      </c>
      <c r="W33" t="s">
        <v>300</v>
      </c>
      <c r="X33" t="s">
        <v>247</v>
      </c>
      <c r="Y33" t="s">
        <v>189</v>
      </c>
      <c r="Z33" s="13" t="s">
        <v>132</v>
      </c>
      <c r="AA33" t="s">
        <v>132</v>
      </c>
    </row>
    <row r="34" spans="1:27" x14ac:dyDescent="0.25">
      <c r="A34" s="1">
        <v>33</v>
      </c>
      <c r="B34" t="s">
        <v>161</v>
      </c>
      <c r="C34" t="s">
        <v>197</v>
      </c>
      <c r="D34" t="s">
        <v>129</v>
      </c>
      <c r="E34" s="13" t="s">
        <v>130</v>
      </c>
      <c r="F34" t="s">
        <v>132</v>
      </c>
      <c r="G34" s="5"/>
      <c r="H34" s="11">
        <v>33</v>
      </c>
      <c r="I34" t="s">
        <v>219</v>
      </c>
      <c r="J34" t="s">
        <v>196</v>
      </c>
      <c r="K34" t="s">
        <v>129</v>
      </c>
      <c r="L34" s="13" t="s">
        <v>130</v>
      </c>
      <c r="M34" t="s">
        <v>132</v>
      </c>
      <c r="N34" s="5"/>
      <c r="O34" s="11">
        <v>33</v>
      </c>
      <c r="P34" t="s">
        <v>184</v>
      </c>
      <c r="Q34" t="s">
        <v>193</v>
      </c>
      <c r="R34" t="s">
        <v>189</v>
      </c>
      <c r="S34" s="13" t="s">
        <v>132</v>
      </c>
      <c r="T34" t="s">
        <v>132</v>
      </c>
      <c r="U34" s="5"/>
      <c r="V34" s="8">
        <v>33</v>
      </c>
      <c r="W34" t="s">
        <v>301</v>
      </c>
      <c r="X34" t="s">
        <v>247</v>
      </c>
      <c r="Y34" t="s">
        <v>189</v>
      </c>
      <c r="Z34" s="13" t="s">
        <v>132</v>
      </c>
      <c r="AA34" t="s">
        <v>132</v>
      </c>
    </row>
    <row r="35" spans="1:27" x14ac:dyDescent="0.25">
      <c r="A35" s="1">
        <v>34</v>
      </c>
      <c r="B35" s="5" t="s">
        <v>162</v>
      </c>
      <c r="C35" t="s">
        <v>197</v>
      </c>
      <c r="D35" t="s">
        <v>189</v>
      </c>
      <c r="E35" s="13" t="s">
        <v>132</v>
      </c>
      <c r="F35" t="s">
        <v>132</v>
      </c>
      <c r="G35" s="5"/>
      <c r="H35" s="1">
        <v>34</v>
      </c>
      <c r="I35" t="s">
        <v>222</v>
      </c>
      <c r="J35" t="s">
        <v>246</v>
      </c>
      <c r="K35" t="s">
        <v>190</v>
      </c>
      <c r="L35" s="13" t="s">
        <v>132</v>
      </c>
      <c r="M35" t="s">
        <v>132</v>
      </c>
      <c r="N35" s="5"/>
      <c r="O35" s="11">
        <v>34</v>
      </c>
      <c r="P35" t="s">
        <v>185</v>
      </c>
      <c r="Q35" t="s">
        <v>193</v>
      </c>
      <c r="R35" t="s">
        <v>129</v>
      </c>
      <c r="S35" s="13" t="s">
        <v>130</v>
      </c>
      <c r="T35" t="s">
        <v>132</v>
      </c>
      <c r="U35" s="5"/>
      <c r="V35" s="8">
        <v>34</v>
      </c>
      <c r="W35" t="s">
        <v>302</v>
      </c>
      <c r="X35" t="s">
        <v>247</v>
      </c>
      <c r="Y35" t="s">
        <v>189</v>
      </c>
      <c r="Z35" s="13" t="s">
        <v>132</v>
      </c>
      <c r="AA35" t="s">
        <v>132</v>
      </c>
    </row>
    <row r="36" spans="1:27" x14ac:dyDescent="0.25">
      <c r="A36" s="1">
        <v>35</v>
      </c>
      <c r="B36" s="5" t="s">
        <v>163</v>
      </c>
      <c r="C36" t="s">
        <v>197</v>
      </c>
      <c r="D36" t="s">
        <v>189</v>
      </c>
      <c r="E36" s="13" t="s">
        <v>132</v>
      </c>
      <c r="F36" t="s">
        <v>132</v>
      </c>
      <c r="G36" s="5"/>
      <c r="H36" s="1">
        <v>35</v>
      </c>
      <c r="I36" t="s">
        <v>46</v>
      </c>
      <c r="J36" t="s">
        <v>246</v>
      </c>
      <c r="K36" t="s">
        <v>190</v>
      </c>
      <c r="L36" s="13" t="s">
        <v>132</v>
      </c>
      <c r="M36" t="s">
        <v>132</v>
      </c>
      <c r="N36" s="5"/>
      <c r="O36" s="11">
        <v>35</v>
      </c>
      <c r="P36" t="s">
        <v>199</v>
      </c>
      <c r="Q36" t="s">
        <v>193</v>
      </c>
      <c r="R36" t="s">
        <v>129</v>
      </c>
      <c r="S36" s="13" t="s">
        <v>130</v>
      </c>
      <c r="T36" t="s">
        <v>132</v>
      </c>
      <c r="U36" s="5"/>
      <c r="V36" s="8">
        <v>35</v>
      </c>
      <c r="W36" t="s">
        <v>303</v>
      </c>
      <c r="X36" t="s">
        <v>247</v>
      </c>
      <c r="Y36" t="s">
        <v>189</v>
      </c>
      <c r="Z36" s="13" t="s">
        <v>132</v>
      </c>
      <c r="AA36" t="s">
        <v>132</v>
      </c>
    </row>
    <row r="37" spans="1:27" x14ac:dyDescent="0.25">
      <c r="A37" s="1">
        <v>36</v>
      </c>
      <c r="B37" s="5" t="s">
        <v>25</v>
      </c>
      <c r="C37" t="s">
        <v>197</v>
      </c>
      <c r="D37" t="s">
        <v>189</v>
      </c>
      <c r="E37" s="13" t="s">
        <v>132</v>
      </c>
      <c r="F37" t="s">
        <v>132</v>
      </c>
      <c r="G37" s="5"/>
      <c r="H37" s="11">
        <v>36</v>
      </c>
      <c r="I37" t="s">
        <v>223</v>
      </c>
      <c r="J37" t="s">
        <v>247</v>
      </c>
      <c r="K37" t="s">
        <v>189</v>
      </c>
      <c r="L37" s="13" t="s">
        <v>132</v>
      </c>
      <c r="M37" t="s">
        <v>132</v>
      </c>
      <c r="N37" s="5"/>
      <c r="O37" s="11">
        <v>36</v>
      </c>
      <c r="P37" t="s">
        <v>137</v>
      </c>
      <c r="Q37" t="s">
        <v>193</v>
      </c>
      <c r="R37" t="s">
        <v>189</v>
      </c>
      <c r="S37" s="13" t="s">
        <v>132</v>
      </c>
      <c r="T37" t="s">
        <v>132</v>
      </c>
      <c r="U37" s="5"/>
      <c r="V37" s="8">
        <v>36</v>
      </c>
      <c r="W37" t="s">
        <v>300</v>
      </c>
      <c r="X37" t="s">
        <v>247</v>
      </c>
      <c r="Y37" t="s">
        <v>189</v>
      </c>
      <c r="Z37" s="13" t="s">
        <v>132</v>
      </c>
      <c r="AA37" t="s">
        <v>132</v>
      </c>
    </row>
    <row r="38" spans="1:27" x14ac:dyDescent="0.25">
      <c r="A38" s="1">
        <v>37</v>
      </c>
      <c r="B38" s="5" t="s">
        <v>164</v>
      </c>
      <c r="C38" t="s">
        <v>197</v>
      </c>
      <c r="D38" t="s">
        <v>189</v>
      </c>
      <c r="E38" s="13" t="s">
        <v>132</v>
      </c>
      <c r="F38" t="s">
        <v>132</v>
      </c>
      <c r="G38" s="5"/>
      <c r="H38" s="11">
        <v>37</v>
      </c>
      <c r="I38" t="s">
        <v>349</v>
      </c>
      <c r="J38" t="s">
        <v>247</v>
      </c>
      <c r="K38" t="s">
        <v>189</v>
      </c>
      <c r="L38" s="13" t="s">
        <v>132</v>
      </c>
      <c r="M38" t="s">
        <v>132</v>
      </c>
      <c r="N38" s="5"/>
      <c r="O38" s="11">
        <v>37</v>
      </c>
      <c r="P38" t="s">
        <v>138</v>
      </c>
      <c r="Q38" t="s">
        <v>193</v>
      </c>
      <c r="R38" t="s">
        <v>129</v>
      </c>
      <c r="S38" s="13" t="s">
        <v>130</v>
      </c>
      <c r="T38" t="s">
        <v>132</v>
      </c>
      <c r="U38" s="5"/>
      <c r="V38" s="11">
        <v>37</v>
      </c>
      <c r="W38" t="s">
        <v>299</v>
      </c>
      <c r="X38" t="s">
        <v>247</v>
      </c>
      <c r="Y38" t="s">
        <v>189</v>
      </c>
      <c r="Z38" s="13" t="s">
        <v>132</v>
      </c>
      <c r="AA38" t="s">
        <v>132</v>
      </c>
    </row>
    <row r="39" spans="1:27" x14ac:dyDescent="0.25">
      <c r="A39" s="1">
        <v>38</v>
      </c>
      <c r="B39" s="5" t="s">
        <v>165</v>
      </c>
      <c r="C39" t="s">
        <v>197</v>
      </c>
      <c r="D39" t="s">
        <v>189</v>
      </c>
      <c r="E39" s="13" t="s">
        <v>132</v>
      </c>
      <c r="F39" t="s">
        <v>132</v>
      </c>
      <c r="G39" s="5"/>
      <c r="H39" s="11">
        <v>38</v>
      </c>
      <c r="I39" t="s">
        <v>225</v>
      </c>
      <c r="J39" t="s">
        <v>247</v>
      </c>
      <c r="K39" t="s">
        <v>189</v>
      </c>
      <c r="L39" s="13" t="s">
        <v>132</v>
      </c>
      <c r="M39" t="s">
        <v>132</v>
      </c>
      <c r="N39" s="5"/>
      <c r="O39" s="11">
        <v>38</v>
      </c>
      <c r="P39" t="s">
        <v>139</v>
      </c>
      <c r="Q39" t="s">
        <v>193</v>
      </c>
      <c r="R39" t="s">
        <v>129</v>
      </c>
      <c r="S39" s="13" t="s">
        <v>130</v>
      </c>
      <c r="T39" t="s">
        <v>132</v>
      </c>
      <c r="U39" s="5"/>
      <c r="V39" s="11">
        <v>38</v>
      </c>
      <c r="W39" t="s">
        <v>224</v>
      </c>
      <c r="X39" t="s">
        <v>247</v>
      </c>
      <c r="Y39" t="s">
        <v>189</v>
      </c>
      <c r="Z39" s="13" t="s">
        <v>132</v>
      </c>
      <c r="AA39" t="s">
        <v>132</v>
      </c>
    </row>
    <row r="40" spans="1:27" x14ac:dyDescent="0.25">
      <c r="A40" s="1">
        <v>39</v>
      </c>
      <c r="B40" s="5" t="s">
        <v>26</v>
      </c>
      <c r="C40" t="s">
        <v>197</v>
      </c>
      <c r="D40" t="s">
        <v>189</v>
      </c>
      <c r="E40" s="13" t="s">
        <v>132</v>
      </c>
      <c r="F40" t="s">
        <v>132</v>
      </c>
      <c r="G40" s="5"/>
      <c r="H40" s="11">
        <v>39</v>
      </c>
      <c r="I40" t="s">
        <v>226</v>
      </c>
      <c r="J40" t="s">
        <v>247</v>
      </c>
      <c r="K40" t="s">
        <v>189</v>
      </c>
      <c r="L40" s="13" t="s">
        <v>132</v>
      </c>
      <c r="M40" t="s">
        <v>132</v>
      </c>
      <c r="N40" s="5"/>
      <c r="O40" s="11">
        <v>39</v>
      </c>
      <c r="P40" t="s">
        <v>140</v>
      </c>
      <c r="Q40" t="s">
        <v>193</v>
      </c>
      <c r="R40" t="s">
        <v>129</v>
      </c>
      <c r="S40" s="13" t="s">
        <v>130</v>
      </c>
      <c r="T40" t="s">
        <v>132</v>
      </c>
      <c r="U40" s="5"/>
      <c r="V40" s="11">
        <v>39</v>
      </c>
      <c r="W40" t="s">
        <v>48</v>
      </c>
      <c r="X40" t="s">
        <v>247</v>
      </c>
      <c r="Y40" t="s">
        <v>189</v>
      </c>
      <c r="Z40" s="13" t="s">
        <v>132</v>
      </c>
      <c r="AA40" t="s">
        <v>132</v>
      </c>
    </row>
    <row r="41" spans="1:27" x14ac:dyDescent="0.25">
      <c r="A41" s="1">
        <v>40</v>
      </c>
      <c r="B41" s="5" t="s">
        <v>166</v>
      </c>
      <c r="C41" t="s">
        <v>197</v>
      </c>
      <c r="D41" t="s">
        <v>189</v>
      </c>
      <c r="E41" s="13" t="s">
        <v>132</v>
      </c>
      <c r="F41" t="s">
        <v>132</v>
      </c>
      <c r="G41" s="5"/>
      <c r="H41" s="1">
        <v>40</v>
      </c>
      <c r="I41" t="s">
        <v>227</v>
      </c>
      <c r="J41" t="s">
        <v>202</v>
      </c>
      <c r="K41" t="s">
        <v>190</v>
      </c>
      <c r="L41" s="13" t="s">
        <v>132</v>
      </c>
      <c r="M41" t="s">
        <v>132</v>
      </c>
      <c r="N41" s="5"/>
      <c r="O41" s="11">
        <v>40</v>
      </c>
      <c r="P41" t="s">
        <v>141</v>
      </c>
      <c r="Q41" t="s">
        <v>194</v>
      </c>
      <c r="R41" t="s">
        <v>129</v>
      </c>
      <c r="S41" s="13" t="s">
        <v>130</v>
      </c>
      <c r="T41" t="s">
        <v>132</v>
      </c>
      <c r="U41" s="5"/>
      <c r="V41" s="11">
        <v>40</v>
      </c>
      <c r="W41" t="s">
        <v>226</v>
      </c>
      <c r="X41" t="s">
        <v>247</v>
      </c>
      <c r="Y41" t="s">
        <v>189</v>
      </c>
      <c r="Z41" s="13" t="s">
        <v>132</v>
      </c>
      <c r="AA41" t="s">
        <v>132</v>
      </c>
    </row>
    <row r="42" spans="1:27" x14ac:dyDescent="0.25">
      <c r="A42" s="1">
        <v>41</v>
      </c>
      <c r="B42" s="5" t="s">
        <v>167</v>
      </c>
      <c r="C42" t="s">
        <v>197</v>
      </c>
      <c r="D42" t="s">
        <v>189</v>
      </c>
      <c r="E42" s="13" t="s">
        <v>132</v>
      </c>
      <c r="F42" t="s">
        <v>132</v>
      </c>
      <c r="G42" s="5"/>
      <c r="H42" s="1">
        <v>41</v>
      </c>
      <c r="I42" t="s">
        <v>228</v>
      </c>
      <c r="J42" t="s">
        <v>202</v>
      </c>
      <c r="K42" t="s">
        <v>190</v>
      </c>
      <c r="L42" s="13" t="s">
        <v>132</v>
      </c>
      <c r="M42" t="s">
        <v>132</v>
      </c>
      <c r="N42" s="5"/>
      <c r="O42" s="11">
        <v>41</v>
      </c>
      <c r="P42" t="s">
        <v>142</v>
      </c>
      <c r="Q42" t="s">
        <v>194</v>
      </c>
      <c r="R42" t="s">
        <v>189</v>
      </c>
      <c r="S42" s="13" t="s">
        <v>132</v>
      </c>
      <c r="T42" t="s">
        <v>132</v>
      </c>
      <c r="U42" s="5"/>
      <c r="V42" s="8">
        <v>41</v>
      </c>
      <c r="W42" t="s">
        <v>304</v>
      </c>
      <c r="X42" t="s">
        <v>247</v>
      </c>
      <c r="Y42" t="s">
        <v>190</v>
      </c>
      <c r="Z42" s="13" t="s">
        <v>132</v>
      </c>
      <c r="AA42" t="s">
        <v>132</v>
      </c>
    </row>
    <row r="43" spans="1:27" x14ac:dyDescent="0.25">
      <c r="A43" s="1">
        <v>42</v>
      </c>
      <c r="B43" t="s">
        <v>24</v>
      </c>
      <c r="C43" t="s">
        <v>197</v>
      </c>
      <c r="D43" t="s">
        <v>129</v>
      </c>
      <c r="E43" s="13" t="s">
        <v>130</v>
      </c>
      <c r="F43" t="s">
        <v>132</v>
      </c>
      <c r="G43" s="5"/>
      <c r="H43" s="1">
        <v>42</v>
      </c>
      <c r="I43" t="s">
        <v>229</v>
      </c>
      <c r="J43" t="s">
        <v>202</v>
      </c>
      <c r="K43" t="s">
        <v>190</v>
      </c>
      <c r="L43" s="13" t="s">
        <v>132</v>
      </c>
      <c r="M43" t="s">
        <v>132</v>
      </c>
      <c r="N43" s="5"/>
      <c r="O43" s="11">
        <v>42</v>
      </c>
      <c r="P43" t="s">
        <v>143</v>
      </c>
      <c r="Q43" t="s">
        <v>194</v>
      </c>
      <c r="R43" t="s">
        <v>189</v>
      </c>
      <c r="S43" s="13" t="s">
        <v>132</v>
      </c>
      <c r="T43" t="s">
        <v>132</v>
      </c>
      <c r="U43" s="5"/>
      <c r="V43" s="8">
        <v>42</v>
      </c>
      <c r="W43" t="s">
        <v>327</v>
      </c>
      <c r="X43" t="s">
        <v>247</v>
      </c>
      <c r="Y43" t="s">
        <v>189</v>
      </c>
      <c r="Z43" s="13" t="s">
        <v>132</v>
      </c>
      <c r="AA43" t="s">
        <v>132</v>
      </c>
    </row>
    <row r="44" spans="1:27" x14ac:dyDescent="0.25">
      <c r="A44" s="1">
        <v>43</v>
      </c>
      <c r="B44" t="s">
        <v>23</v>
      </c>
      <c r="C44" t="s">
        <v>196</v>
      </c>
      <c r="D44" t="s">
        <v>129</v>
      </c>
      <c r="E44" s="13" t="s">
        <v>130</v>
      </c>
      <c r="F44" t="s">
        <v>132</v>
      </c>
      <c r="G44" s="5"/>
      <c r="H44" s="11">
        <v>43</v>
      </c>
      <c r="I44" t="s">
        <v>218</v>
      </c>
      <c r="J44" t="s">
        <v>196</v>
      </c>
      <c r="L44" s="13" t="s">
        <v>132</v>
      </c>
      <c r="M44" t="s">
        <v>191</v>
      </c>
      <c r="N44" s="5"/>
      <c r="O44" s="11">
        <v>43</v>
      </c>
      <c r="P44" t="s">
        <v>144</v>
      </c>
      <c r="Q44" t="s">
        <v>194</v>
      </c>
      <c r="R44" t="s">
        <v>190</v>
      </c>
      <c r="S44" s="13" t="s">
        <v>132</v>
      </c>
      <c r="T44" t="s">
        <v>132</v>
      </c>
      <c r="U44" s="5"/>
      <c r="V44" s="8">
        <v>43</v>
      </c>
      <c r="W44" t="s">
        <v>305</v>
      </c>
      <c r="X44" t="s">
        <v>247</v>
      </c>
      <c r="Y44" t="s">
        <v>190</v>
      </c>
      <c r="Z44" s="13" t="s">
        <v>132</v>
      </c>
      <c r="AA44" t="s">
        <v>132</v>
      </c>
    </row>
    <row r="45" spans="1:27" x14ac:dyDescent="0.25">
      <c r="A45" s="1">
        <v>44</v>
      </c>
      <c r="B45" t="s">
        <v>160</v>
      </c>
      <c r="C45" t="s">
        <v>196</v>
      </c>
      <c r="D45" t="s">
        <v>129</v>
      </c>
      <c r="E45" s="13" t="s">
        <v>130</v>
      </c>
      <c r="F45" t="s">
        <v>132</v>
      </c>
      <c r="G45" s="5"/>
      <c r="H45" s="11">
        <v>44</v>
      </c>
      <c r="I45" t="s">
        <v>21</v>
      </c>
      <c r="J45" t="s">
        <v>196</v>
      </c>
      <c r="L45" s="13" t="s">
        <v>132</v>
      </c>
      <c r="M45" t="s">
        <v>191</v>
      </c>
      <c r="N45" s="5"/>
      <c r="O45" s="11">
        <v>44</v>
      </c>
      <c r="P45" t="s">
        <v>145</v>
      </c>
      <c r="Q45" t="s">
        <v>194</v>
      </c>
      <c r="R45" t="s">
        <v>129</v>
      </c>
      <c r="S45" s="13" t="s">
        <v>130</v>
      </c>
      <c r="T45" t="s">
        <v>132</v>
      </c>
      <c r="U45" s="5"/>
      <c r="V45" s="8">
        <v>44</v>
      </c>
      <c r="W45" t="s">
        <v>306</v>
      </c>
      <c r="X45" t="s">
        <v>339</v>
      </c>
      <c r="Y45" t="s">
        <v>190</v>
      </c>
      <c r="Z45" s="13" t="s">
        <v>132</v>
      </c>
      <c r="AA45" t="s">
        <v>132</v>
      </c>
    </row>
    <row r="46" spans="1:27" x14ac:dyDescent="0.25">
      <c r="A46" s="11">
        <v>45</v>
      </c>
      <c r="B46" t="s">
        <v>168</v>
      </c>
      <c r="C46" t="s">
        <v>196</v>
      </c>
      <c r="D46" t="s">
        <v>129</v>
      </c>
      <c r="E46" s="13" t="s">
        <v>130</v>
      </c>
      <c r="F46" t="s">
        <v>132</v>
      </c>
      <c r="G46" s="5"/>
      <c r="H46" s="11">
        <v>45</v>
      </c>
      <c r="I46" t="s">
        <v>168</v>
      </c>
      <c r="J46" t="s">
        <v>196</v>
      </c>
      <c r="K46" t="s">
        <v>129</v>
      </c>
      <c r="L46" s="13" t="s">
        <v>130</v>
      </c>
      <c r="M46" t="s">
        <v>132</v>
      </c>
      <c r="N46" s="5"/>
      <c r="O46" s="11">
        <v>45</v>
      </c>
      <c r="P46" t="s">
        <v>146</v>
      </c>
      <c r="Q46" t="s">
        <v>195</v>
      </c>
      <c r="R46" t="s">
        <v>129</v>
      </c>
      <c r="S46" s="13" t="s">
        <v>130</v>
      </c>
      <c r="T46" t="s">
        <v>132</v>
      </c>
      <c r="U46" s="5"/>
      <c r="V46" s="8">
        <v>45</v>
      </c>
      <c r="W46" t="s">
        <v>297</v>
      </c>
      <c r="X46" t="s">
        <v>326</v>
      </c>
      <c r="Y46" t="s">
        <v>190</v>
      </c>
      <c r="Z46" s="13" t="s">
        <v>132</v>
      </c>
      <c r="AA46" t="s">
        <v>132</v>
      </c>
    </row>
    <row r="47" spans="1:27" x14ac:dyDescent="0.25">
      <c r="A47" s="11">
        <v>46</v>
      </c>
      <c r="B47" t="s">
        <v>169</v>
      </c>
      <c r="C47" t="s">
        <v>196</v>
      </c>
      <c r="D47" t="s">
        <v>189</v>
      </c>
      <c r="E47" s="13" t="s">
        <v>132</v>
      </c>
      <c r="F47" t="s">
        <v>191</v>
      </c>
      <c r="G47" s="5"/>
      <c r="H47" s="11">
        <v>46</v>
      </c>
      <c r="I47" t="s">
        <v>230</v>
      </c>
      <c r="J47" t="s">
        <v>196</v>
      </c>
      <c r="K47" t="s">
        <v>189</v>
      </c>
      <c r="L47" s="13" t="s">
        <v>132</v>
      </c>
      <c r="M47" t="s">
        <v>191</v>
      </c>
      <c r="N47" s="5"/>
      <c r="O47" s="11">
        <v>46</v>
      </c>
      <c r="P47" t="s">
        <v>147</v>
      </c>
      <c r="Q47" t="s">
        <v>195</v>
      </c>
      <c r="R47" t="s">
        <v>129</v>
      </c>
      <c r="S47" s="13" t="s">
        <v>130</v>
      </c>
      <c r="T47" t="s">
        <v>132</v>
      </c>
      <c r="U47" s="5"/>
      <c r="V47" s="8">
        <v>46</v>
      </c>
      <c r="W47" t="s">
        <v>307</v>
      </c>
      <c r="X47" t="s">
        <v>325</v>
      </c>
      <c r="Y47" t="s">
        <v>190</v>
      </c>
      <c r="Z47" s="13" t="s">
        <v>132</v>
      </c>
      <c r="AA47" t="s">
        <v>132</v>
      </c>
    </row>
    <row r="48" spans="1:27" x14ac:dyDescent="0.25">
      <c r="A48" s="11">
        <v>47</v>
      </c>
      <c r="B48" t="s">
        <v>170</v>
      </c>
      <c r="C48" t="s">
        <v>196</v>
      </c>
      <c r="D48" t="s">
        <v>129</v>
      </c>
      <c r="E48" s="13" t="s">
        <v>130</v>
      </c>
      <c r="F48" t="s">
        <v>132</v>
      </c>
      <c r="G48" s="5"/>
      <c r="H48" s="11">
        <v>47</v>
      </c>
      <c r="I48" t="s">
        <v>170</v>
      </c>
      <c r="J48" t="s">
        <v>196</v>
      </c>
      <c r="K48" t="s">
        <v>129</v>
      </c>
      <c r="L48" s="13" t="s">
        <v>130</v>
      </c>
      <c r="M48" t="s">
        <v>132</v>
      </c>
      <c r="N48" s="5"/>
      <c r="O48" s="8">
        <v>47</v>
      </c>
      <c r="P48" t="s">
        <v>266</v>
      </c>
      <c r="Q48" t="s">
        <v>283</v>
      </c>
      <c r="R48" t="s">
        <v>190</v>
      </c>
      <c r="S48" s="13" t="s">
        <v>132</v>
      </c>
      <c r="T48" t="s">
        <v>132</v>
      </c>
      <c r="U48" s="5"/>
      <c r="V48" s="8">
        <v>47</v>
      </c>
      <c r="W48" t="s">
        <v>308</v>
      </c>
      <c r="X48" t="s">
        <v>325</v>
      </c>
      <c r="Y48" t="s">
        <v>190</v>
      </c>
      <c r="Z48" s="13" t="s">
        <v>132</v>
      </c>
      <c r="AA48" t="s">
        <v>132</v>
      </c>
    </row>
    <row r="49" spans="1:27" x14ac:dyDescent="0.25">
      <c r="A49" s="1">
        <v>48</v>
      </c>
      <c r="B49" t="s">
        <v>171</v>
      </c>
      <c r="C49" t="s">
        <v>196</v>
      </c>
      <c r="D49" t="s">
        <v>129</v>
      </c>
      <c r="E49" s="13" t="s">
        <v>130</v>
      </c>
      <c r="F49" t="s">
        <v>132</v>
      </c>
      <c r="G49" s="5"/>
      <c r="H49" s="1">
        <v>48</v>
      </c>
      <c r="I49" t="s">
        <v>231</v>
      </c>
      <c r="J49" t="s">
        <v>112</v>
      </c>
      <c r="K49" t="s">
        <v>190</v>
      </c>
      <c r="L49" s="13" t="s">
        <v>132</v>
      </c>
      <c r="M49" t="s">
        <v>132</v>
      </c>
      <c r="N49" s="5"/>
      <c r="O49" s="8">
        <v>48</v>
      </c>
      <c r="P49" t="s">
        <v>55</v>
      </c>
      <c r="Q49" t="s">
        <v>279</v>
      </c>
      <c r="R49" t="s">
        <v>189</v>
      </c>
      <c r="S49" s="13" t="s">
        <v>132</v>
      </c>
      <c r="T49" t="s">
        <v>132</v>
      </c>
      <c r="U49" s="5"/>
      <c r="V49" s="8">
        <v>48</v>
      </c>
      <c r="W49" t="s">
        <v>288</v>
      </c>
      <c r="X49" t="s">
        <v>202</v>
      </c>
      <c r="Y49" t="s">
        <v>190</v>
      </c>
      <c r="Z49" s="13" t="s">
        <v>132</v>
      </c>
      <c r="AA49" t="s">
        <v>132</v>
      </c>
    </row>
    <row r="50" spans="1:27" x14ac:dyDescent="0.25">
      <c r="A50" s="1">
        <v>49</v>
      </c>
      <c r="B50" t="s">
        <v>18</v>
      </c>
      <c r="C50" t="s">
        <v>196</v>
      </c>
      <c r="D50" t="s">
        <v>129</v>
      </c>
      <c r="E50" s="13" t="s">
        <v>130</v>
      </c>
      <c r="F50" t="s">
        <v>132</v>
      </c>
      <c r="G50" s="5"/>
      <c r="H50" s="1">
        <v>49</v>
      </c>
      <c r="I50" t="s">
        <v>232</v>
      </c>
      <c r="J50" t="s">
        <v>41</v>
      </c>
      <c r="K50" t="s">
        <v>190</v>
      </c>
      <c r="L50" s="13" t="s">
        <v>132</v>
      </c>
      <c r="M50" t="s">
        <v>132</v>
      </c>
      <c r="N50" s="5"/>
      <c r="O50" s="8">
        <v>49</v>
      </c>
      <c r="P50" t="s">
        <v>268</v>
      </c>
      <c r="Q50" t="s">
        <v>279</v>
      </c>
      <c r="R50" t="s">
        <v>189</v>
      </c>
      <c r="S50" s="13" t="s">
        <v>132</v>
      </c>
      <c r="T50" t="s">
        <v>132</v>
      </c>
      <c r="U50" s="5"/>
      <c r="V50" s="8">
        <v>49</v>
      </c>
      <c r="W50" t="s">
        <v>289</v>
      </c>
      <c r="X50" t="s">
        <v>324</v>
      </c>
      <c r="Y50" t="s">
        <v>190</v>
      </c>
      <c r="Z50" s="13" t="s">
        <v>132</v>
      </c>
      <c r="AA50" t="s">
        <v>132</v>
      </c>
    </row>
    <row r="51" spans="1:27" x14ac:dyDescent="0.25">
      <c r="A51" s="1">
        <v>50</v>
      </c>
      <c r="B51" t="s">
        <v>172</v>
      </c>
      <c r="C51" t="s">
        <v>196</v>
      </c>
      <c r="D51" t="s">
        <v>129</v>
      </c>
      <c r="E51" s="13" t="s">
        <v>130</v>
      </c>
      <c r="F51" t="s">
        <v>132</v>
      </c>
      <c r="G51" s="5"/>
      <c r="H51" s="1">
        <v>50</v>
      </c>
      <c r="I51" t="s">
        <v>221</v>
      </c>
      <c r="J51" t="s">
        <v>41</v>
      </c>
      <c r="K51" t="s">
        <v>189</v>
      </c>
      <c r="L51" s="13" t="s">
        <v>132</v>
      </c>
      <c r="M51" t="s">
        <v>132</v>
      </c>
      <c r="N51" s="5"/>
      <c r="O51" s="8">
        <v>50</v>
      </c>
      <c r="P51" t="s">
        <v>267</v>
      </c>
      <c r="Q51" t="s">
        <v>279</v>
      </c>
      <c r="R51" t="s">
        <v>190</v>
      </c>
      <c r="S51" s="13" t="s">
        <v>132</v>
      </c>
      <c r="T51" t="s">
        <v>132</v>
      </c>
      <c r="U51" s="5"/>
      <c r="V51" s="8">
        <v>50</v>
      </c>
      <c r="W51" t="s">
        <v>309</v>
      </c>
      <c r="X51" t="s">
        <v>202</v>
      </c>
      <c r="Y51" t="s">
        <v>190</v>
      </c>
      <c r="Z51" s="13" t="s">
        <v>132</v>
      </c>
      <c r="AA51" t="s">
        <v>132</v>
      </c>
    </row>
    <row r="52" spans="1:27" x14ac:dyDescent="0.25">
      <c r="A52" s="1">
        <v>51</v>
      </c>
      <c r="B52" t="s">
        <v>151</v>
      </c>
      <c r="C52" t="s">
        <v>196</v>
      </c>
      <c r="D52" t="s">
        <v>189</v>
      </c>
      <c r="E52" s="13" t="s">
        <v>132</v>
      </c>
      <c r="F52" t="s">
        <v>191</v>
      </c>
      <c r="G52" s="5"/>
      <c r="H52" s="1">
        <v>51</v>
      </c>
      <c r="I52" t="s">
        <v>233</v>
      </c>
      <c r="J52" t="s">
        <v>41</v>
      </c>
      <c r="K52" t="s">
        <v>189</v>
      </c>
      <c r="L52" s="13" t="s">
        <v>132</v>
      </c>
      <c r="M52" t="s">
        <v>132</v>
      </c>
      <c r="N52" s="5"/>
      <c r="O52" s="8">
        <v>51</v>
      </c>
      <c r="P52" t="s">
        <v>269</v>
      </c>
      <c r="Q52" t="s">
        <v>279</v>
      </c>
      <c r="R52" t="s">
        <v>190</v>
      </c>
      <c r="S52" s="13" t="s">
        <v>132</v>
      </c>
      <c r="T52" t="s">
        <v>132</v>
      </c>
      <c r="U52" s="5"/>
      <c r="V52" s="8">
        <v>51</v>
      </c>
      <c r="W52" t="s">
        <v>319</v>
      </c>
      <c r="X52" t="s">
        <v>202</v>
      </c>
      <c r="Y52" t="s">
        <v>190</v>
      </c>
      <c r="Z52" s="13" t="s">
        <v>132</v>
      </c>
      <c r="AA52" t="s">
        <v>132</v>
      </c>
    </row>
    <row r="53" spans="1:27" x14ac:dyDescent="0.25">
      <c r="A53" s="1">
        <v>52</v>
      </c>
      <c r="B53" t="s">
        <v>173</v>
      </c>
      <c r="C53" t="s">
        <v>196</v>
      </c>
      <c r="D53" t="s">
        <v>189</v>
      </c>
      <c r="E53" s="13" t="s">
        <v>132</v>
      </c>
      <c r="F53" t="s">
        <v>191</v>
      </c>
      <c r="G53" s="5"/>
      <c r="H53" s="1">
        <v>52</v>
      </c>
      <c r="I53" t="s">
        <v>234</v>
      </c>
      <c r="J53" t="s">
        <v>39</v>
      </c>
      <c r="K53" t="s">
        <v>189</v>
      </c>
      <c r="L53" s="13" t="s">
        <v>132</v>
      </c>
      <c r="M53" t="s">
        <v>132</v>
      </c>
      <c r="N53" s="5"/>
      <c r="O53" s="8">
        <v>52</v>
      </c>
      <c r="P53" t="s">
        <v>270</v>
      </c>
      <c r="Q53" t="s">
        <v>279</v>
      </c>
      <c r="R53" t="s">
        <v>190</v>
      </c>
      <c r="S53" s="13" t="s">
        <v>132</v>
      </c>
      <c r="T53" t="s">
        <v>132</v>
      </c>
      <c r="U53" s="5"/>
      <c r="V53" s="8">
        <v>52</v>
      </c>
      <c r="W53" t="s">
        <v>310</v>
      </c>
      <c r="X53" t="s">
        <v>202</v>
      </c>
      <c r="Y53" t="s">
        <v>190</v>
      </c>
      <c r="Z53" s="13" t="s">
        <v>132</v>
      </c>
      <c r="AA53" t="s">
        <v>132</v>
      </c>
    </row>
    <row r="54" spans="1:27" x14ac:dyDescent="0.25">
      <c r="A54" s="11">
        <v>53</v>
      </c>
      <c r="B54" t="s">
        <v>149</v>
      </c>
      <c r="C54" t="s">
        <v>196</v>
      </c>
      <c r="D54" t="s">
        <v>129</v>
      </c>
      <c r="E54" s="13" t="s">
        <v>130</v>
      </c>
      <c r="F54" t="s">
        <v>132</v>
      </c>
      <c r="G54" s="5"/>
      <c r="H54" s="1">
        <v>53</v>
      </c>
      <c r="I54" t="s">
        <v>235</v>
      </c>
      <c r="J54" t="s">
        <v>39</v>
      </c>
      <c r="K54" t="s">
        <v>189</v>
      </c>
      <c r="L54" s="13" t="s">
        <v>132</v>
      </c>
      <c r="M54" t="s">
        <v>132</v>
      </c>
      <c r="N54" s="5"/>
      <c r="O54" s="8">
        <v>53</v>
      </c>
      <c r="P54" t="s">
        <v>271</v>
      </c>
      <c r="Q54" t="s">
        <v>279</v>
      </c>
      <c r="R54" t="s">
        <v>189</v>
      </c>
      <c r="S54" s="13" t="s">
        <v>132</v>
      </c>
      <c r="T54" t="s">
        <v>132</v>
      </c>
      <c r="U54" s="5"/>
      <c r="V54" s="8">
        <v>53</v>
      </c>
      <c r="W54" t="s">
        <v>320</v>
      </c>
      <c r="X54" t="s">
        <v>323</v>
      </c>
      <c r="Y54" t="s">
        <v>190</v>
      </c>
      <c r="Z54" s="13" t="s">
        <v>132</v>
      </c>
      <c r="AA54" t="s">
        <v>132</v>
      </c>
    </row>
    <row r="55" spans="1:27" x14ac:dyDescent="0.25">
      <c r="A55" s="11">
        <v>54</v>
      </c>
      <c r="B55" t="s">
        <v>174</v>
      </c>
      <c r="C55" t="s">
        <v>196</v>
      </c>
      <c r="D55" t="s">
        <v>129</v>
      </c>
      <c r="E55" s="13" t="s">
        <v>130</v>
      </c>
      <c r="F55" t="s">
        <v>132</v>
      </c>
      <c r="G55" s="5"/>
      <c r="H55" s="1">
        <v>54</v>
      </c>
      <c r="I55" t="s">
        <v>236</v>
      </c>
      <c r="J55" t="s">
        <v>39</v>
      </c>
      <c r="K55" t="s">
        <v>190</v>
      </c>
      <c r="L55" s="13" t="s">
        <v>132</v>
      </c>
      <c r="M55" t="s">
        <v>132</v>
      </c>
      <c r="N55" s="5"/>
      <c r="O55" s="8">
        <v>54</v>
      </c>
      <c r="P55" t="s">
        <v>272</v>
      </c>
      <c r="Q55" t="s">
        <v>279</v>
      </c>
      <c r="R55" t="s">
        <v>129</v>
      </c>
      <c r="S55" s="13" t="s">
        <v>130</v>
      </c>
      <c r="T55" t="s">
        <v>132</v>
      </c>
      <c r="U55" s="5"/>
      <c r="V55" s="8">
        <v>54</v>
      </c>
      <c r="W55" t="s">
        <v>311</v>
      </c>
      <c r="X55" t="s">
        <v>322</v>
      </c>
      <c r="Y55" t="s">
        <v>190</v>
      </c>
      <c r="Z55" s="13" t="s">
        <v>132</v>
      </c>
      <c r="AA55" t="s">
        <v>132</v>
      </c>
    </row>
    <row r="56" spans="1:27" x14ac:dyDescent="0.25">
      <c r="A56" s="11">
        <v>55</v>
      </c>
      <c r="B56" t="s">
        <v>175</v>
      </c>
      <c r="C56" t="s">
        <v>195</v>
      </c>
      <c r="D56" t="s">
        <v>129</v>
      </c>
      <c r="E56" s="13" t="s">
        <v>130</v>
      </c>
      <c r="F56" t="s">
        <v>132</v>
      </c>
      <c r="G56" s="5"/>
      <c r="H56" s="1">
        <v>55</v>
      </c>
      <c r="I56" t="s">
        <v>237</v>
      </c>
      <c r="J56" t="s">
        <v>244</v>
      </c>
      <c r="K56" t="s">
        <v>129</v>
      </c>
      <c r="L56" s="13" t="s">
        <v>130</v>
      </c>
      <c r="M56" t="s">
        <v>132</v>
      </c>
      <c r="N56" s="5"/>
      <c r="O56" s="8">
        <v>55</v>
      </c>
      <c r="P56" t="s">
        <v>273</v>
      </c>
      <c r="Q56" t="s">
        <v>279</v>
      </c>
      <c r="R56" t="s">
        <v>190</v>
      </c>
      <c r="S56" s="13" t="s">
        <v>132</v>
      </c>
      <c r="T56" t="s">
        <v>132</v>
      </c>
      <c r="U56" s="5"/>
      <c r="V56" s="11">
        <v>55</v>
      </c>
      <c r="W56" t="s">
        <v>181</v>
      </c>
      <c r="X56" t="s">
        <v>193</v>
      </c>
      <c r="Y56" t="s">
        <v>129</v>
      </c>
      <c r="Z56" s="13" t="s">
        <v>130</v>
      </c>
      <c r="AA56" t="s">
        <v>132</v>
      </c>
    </row>
    <row r="57" spans="1:27" x14ac:dyDescent="0.25">
      <c r="A57" s="11">
        <v>56</v>
      </c>
      <c r="B57" t="s">
        <v>54</v>
      </c>
      <c r="C57" t="s">
        <v>195</v>
      </c>
      <c r="D57" t="s">
        <v>129</v>
      </c>
      <c r="E57" s="13" t="s">
        <v>130</v>
      </c>
      <c r="F57" t="s">
        <v>191</v>
      </c>
      <c r="G57" s="5"/>
      <c r="H57" s="1">
        <v>56</v>
      </c>
      <c r="I57" t="s">
        <v>238</v>
      </c>
      <c r="J57" t="s">
        <v>244</v>
      </c>
      <c r="K57" t="s">
        <v>189</v>
      </c>
      <c r="L57" s="13" t="s">
        <v>132</v>
      </c>
      <c r="M57" t="s">
        <v>132</v>
      </c>
      <c r="N57" s="5"/>
      <c r="O57" s="8">
        <v>56</v>
      </c>
      <c r="P57" t="s">
        <v>274</v>
      </c>
      <c r="Q57" t="s">
        <v>279</v>
      </c>
      <c r="R57" t="s">
        <v>190</v>
      </c>
      <c r="S57" s="13" t="s">
        <v>132</v>
      </c>
      <c r="T57" t="s">
        <v>132</v>
      </c>
      <c r="U57" s="5"/>
      <c r="V57" s="11">
        <v>56</v>
      </c>
      <c r="W57" t="s">
        <v>182</v>
      </c>
      <c r="X57" t="s">
        <v>193</v>
      </c>
      <c r="Y57" t="s">
        <v>189</v>
      </c>
      <c r="Z57" s="13" t="s">
        <v>132</v>
      </c>
      <c r="AA57" t="s">
        <v>132</v>
      </c>
    </row>
    <row r="58" spans="1:27" x14ac:dyDescent="0.25">
      <c r="A58" s="11">
        <v>57</v>
      </c>
      <c r="B58" t="s">
        <v>176</v>
      </c>
      <c r="C58" t="s">
        <v>194</v>
      </c>
      <c r="D58" t="s">
        <v>129</v>
      </c>
      <c r="E58" s="13" t="s">
        <v>130</v>
      </c>
      <c r="F58" t="s">
        <v>132</v>
      </c>
      <c r="G58" s="5"/>
      <c r="H58" s="1">
        <v>57</v>
      </c>
      <c r="I58" t="s">
        <v>239</v>
      </c>
      <c r="J58" t="s">
        <v>244</v>
      </c>
      <c r="K58" t="s">
        <v>189</v>
      </c>
      <c r="L58" s="13" t="s">
        <v>132</v>
      </c>
      <c r="M58" t="s">
        <v>132</v>
      </c>
      <c r="N58" s="5"/>
      <c r="O58" s="8">
        <v>57</v>
      </c>
      <c r="P58" t="s">
        <v>275</v>
      </c>
      <c r="Q58" t="s">
        <v>279</v>
      </c>
      <c r="R58" t="s">
        <v>190</v>
      </c>
      <c r="S58" s="13" t="s">
        <v>132</v>
      </c>
      <c r="T58" t="s">
        <v>132</v>
      </c>
      <c r="U58" s="5"/>
      <c r="V58" s="11">
        <v>57</v>
      </c>
      <c r="W58" t="s">
        <v>183</v>
      </c>
      <c r="X58" t="s">
        <v>193</v>
      </c>
      <c r="Y58" t="s">
        <v>129</v>
      </c>
      <c r="Z58" s="13" t="s">
        <v>130</v>
      </c>
      <c r="AA58" t="s">
        <v>132</v>
      </c>
    </row>
    <row r="59" spans="1:27" x14ac:dyDescent="0.25">
      <c r="A59" s="11">
        <v>58</v>
      </c>
      <c r="B59" t="s">
        <v>177</v>
      </c>
      <c r="C59" t="s">
        <v>194</v>
      </c>
      <c r="D59" t="s">
        <v>190</v>
      </c>
      <c r="E59" s="13" t="s">
        <v>132</v>
      </c>
      <c r="F59" t="s">
        <v>132</v>
      </c>
      <c r="G59" s="5"/>
      <c r="H59" s="1">
        <v>58</v>
      </c>
      <c r="I59" t="s">
        <v>240</v>
      </c>
      <c r="J59" t="s">
        <v>244</v>
      </c>
      <c r="K59" t="s">
        <v>129</v>
      </c>
      <c r="L59" s="13" t="s">
        <v>130</v>
      </c>
      <c r="M59" t="s">
        <v>132</v>
      </c>
      <c r="N59" s="5"/>
      <c r="O59" s="8">
        <v>58</v>
      </c>
      <c r="P59" t="s">
        <v>276</v>
      </c>
      <c r="Q59" t="s">
        <v>279</v>
      </c>
      <c r="R59" t="s">
        <v>190</v>
      </c>
      <c r="S59" s="13" t="s">
        <v>132</v>
      </c>
      <c r="T59" t="s">
        <v>132</v>
      </c>
      <c r="U59" s="5"/>
      <c r="V59" s="11">
        <v>58</v>
      </c>
      <c r="W59" t="s">
        <v>184</v>
      </c>
      <c r="X59" t="s">
        <v>193</v>
      </c>
      <c r="Y59" t="s">
        <v>189</v>
      </c>
      <c r="Z59" s="13" t="s">
        <v>132</v>
      </c>
      <c r="AA59" t="s">
        <v>132</v>
      </c>
    </row>
    <row r="60" spans="1:27" x14ac:dyDescent="0.25">
      <c r="A60" s="11">
        <v>59</v>
      </c>
      <c r="B60" t="s">
        <v>178</v>
      </c>
      <c r="C60" t="s">
        <v>194</v>
      </c>
      <c r="D60" t="s">
        <v>189</v>
      </c>
      <c r="E60" s="13" t="s">
        <v>132</v>
      </c>
      <c r="F60" t="s">
        <v>132</v>
      </c>
      <c r="G60" s="5"/>
      <c r="H60" s="1">
        <v>59</v>
      </c>
      <c r="I60" t="s">
        <v>241</v>
      </c>
      <c r="J60" t="s">
        <v>244</v>
      </c>
      <c r="K60" t="s">
        <v>189</v>
      </c>
      <c r="L60" s="13" t="s">
        <v>132</v>
      </c>
      <c r="M60" t="s">
        <v>132</v>
      </c>
      <c r="N60" s="5"/>
      <c r="O60" s="8">
        <v>59</v>
      </c>
      <c r="P60" t="s">
        <v>277</v>
      </c>
      <c r="Q60" t="s">
        <v>279</v>
      </c>
      <c r="R60" t="s">
        <v>190</v>
      </c>
      <c r="S60" s="13" t="s">
        <v>132</v>
      </c>
      <c r="T60" t="s">
        <v>132</v>
      </c>
      <c r="U60" s="5"/>
      <c r="V60" s="11">
        <v>59</v>
      </c>
      <c r="W60" t="s">
        <v>185</v>
      </c>
      <c r="X60" t="s">
        <v>193</v>
      </c>
      <c r="Y60" t="s">
        <v>129</v>
      </c>
      <c r="Z60" s="13" t="s">
        <v>130</v>
      </c>
      <c r="AA60" t="s">
        <v>132</v>
      </c>
    </row>
    <row r="61" spans="1:27" x14ac:dyDescent="0.25">
      <c r="A61" s="11">
        <v>60</v>
      </c>
      <c r="B61" t="s">
        <v>179</v>
      </c>
      <c r="C61" t="s">
        <v>194</v>
      </c>
      <c r="D61" t="s">
        <v>189</v>
      </c>
      <c r="E61" s="13" t="s">
        <v>132</v>
      </c>
      <c r="F61" t="s">
        <v>132</v>
      </c>
      <c r="G61" s="5"/>
      <c r="H61" s="1">
        <v>60</v>
      </c>
      <c r="I61" t="s">
        <v>242</v>
      </c>
      <c r="J61" t="s">
        <v>202</v>
      </c>
      <c r="K61" t="s">
        <v>189</v>
      </c>
      <c r="L61" s="13" t="s">
        <v>132</v>
      </c>
      <c r="M61" t="s">
        <v>132</v>
      </c>
      <c r="N61" s="5"/>
      <c r="O61" s="8">
        <v>60</v>
      </c>
      <c r="P61" t="s">
        <v>278</v>
      </c>
      <c r="Q61" t="s">
        <v>279</v>
      </c>
      <c r="S61" s="13" t="s">
        <v>132</v>
      </c>
      <c r="T61" t="s">
        <v>191</v>
      </c>
      <c r="U61" s="5"/>
      <c r="V61" s="8">
        <v>60</v>
      </c>
      <c r="W61" t="s">
        <v>312</v>
      </c>
      <c r="X61" t="s">
        <v>328</v>
      </c>
      <c r="Y61" t="s">
        <v>190</v>
      </c>
      <c r="Z61" s="13" t="s">
        <v>132</v>
      </c>
      <c r="AA61" t="s">
        <v>132</v>
      </c>
    </row>
    <row r="62" spans="1:27" x14ac:dyDescent="0.25">
      <c r="A62" s="11">
        <v>61</v>
      </c>
      <c r="B62" t="s">
        <v>180</v>
      </c>
      <c r="C62" t="s">
        <v>194</v>
      </c>
      <c r="D62" t="s">
        <v>129</v>
      </c>
      <c r="E62" s="13" t="s">
        <v>130</v>
      </c>
      <c r="F62" t="s">
        <v>132</v>
      </c>
      <c r="G62" s="5"/>
      <c r="H62" s="11">
        <v>61</v>
      </c>
      <c r="I62" t="s">
        <v>181</v>
      </c>
      <c r="J62" t="s">
        <v>193</v>
      </c>
      <c r="K62" t="s">
        <v>129</v>
      </c>
      <c r="L62" s="13" t="s">
        <v>130</v>
      </c>
      <c r="M62" t="s">
        <v>132</v>
      </c>
      <c r="N62" s="5"/>
      <c r="O62" s="8">
        <v>61</v>
      </c>
      <c r="U62" s="5"/>
      <c r="V62" s="8">
        <v>61</v>
      </c>
      <c r="W62" t="s">
        <v>313</v>
      </c>
      <c r="X62" t="s">
        <v>328</v>
      </c>
      <c r="Y62" t="s">
        <v>190</v>
      </c>
      <c r="Z62" s="13" t="s">
        <v>132</v>
      </c>
      <c r="AA62" t="s">
        <v>132</v>
      </c>
    </row>
    <row r="63" spans="1:27" x14ac:dyDescent="0.25">
      <c r="A63" s="11">
        <v>62</v>
      </c>
      <c r="B63" t="s">
        <v>181</v>
      </c>
      <c r="C63" t="s">
        <v>193</v>
      </c>
      <c r="D63" t="s">
        <v>129</v>
      </c>
      <c r="E63" s="13" t="s">
        <v>130</v>
      </c>
      <c r="F63" t="s">
        <v>132</v>
      </c>
      <c r="G63" s="5"/>
      <c r="H63" s="11">
        <v>62</v>
      </c>
      <c r="I63" t="s">
        <v>182</v>
      </c>
      <c r="J63" t="s">
        <v>193</v>
      </c>
      <c r="K63" t="s">
        <v>189</v>
      </c>
      <c r="L63" s="13" t="s">
        <v>132</v>
      </c>
      <c r="M63" t="s">
        <v>132</v>
      </c>
      <c r="N63" s="5"/>
      <c r="O63" s="8">
        <v>62</v>
      </c>
      <c r="U63" s="5"/>
      <c r="V63" s="8">
        <v>62</v>
      </c>
      <c r="W63" t="s">
        <v>314</v>
      </c>
      <c r="X63" t="s">
        <v>328</v>
      </c>
      <c r="Y63" t="s">
        <v>190</v>
      </c>
      <c r="Z63" s="13" t="s">
        <v>132</v>
      </c>
      <c r="AA63" t="s">
        <v>132</v>
      </c>
    </row>
    <row r="64" spans="1:27" x14ac:dyDescent="0.25">
      <c r="A64" s="11">
        <v>63</v>
      </c>
      <c r="B64" t="s">
        <v>182</v>
      </c>
      <c r="C64" t="s">
        <v>193</v>
      </c>
      <c r="D64" t="s">
        <v>189</v>
      </c>
      <c r="E64" s="13" t="s">
        <v>132</v>
      </c>
      <c r="F64" t="s">
        <v>132</v>
      </c>
      <c r="G64" s="5"/>
      <c r="H64" s="11">
        <v>63</v>
      </c>
      <c r="I64" t="s">
        <v>183</v>
      </c>
      <c r="J64" t="s">
        <v>193</v>
      </c>
      <c r="K64" t="s">
        <v>129</v>
      </c>
      <c r="L64" s="13" t="s">
        <v>130</v>
      </c>
      <c r="M64" t="s">
        <v>132</v>
      </c>
      <c r="N64" s="5"/>
      <c r="O64" s="8">
        <v>63</v>
      </c>
      <c r="U64" s="5"/>
      <c r="V64" s="8">
        <v>63</v>
      </c>
      <c r="W64" t="s">
        <v>338</v>
      </c>
      <c r="X64" t="s">
        <v>328</v>
      </c>
      <c r="Y64" t="s">
        <v>190</v>
      </c>
      <c r="Z64" s="13" t="s">
        <v>132</v>
      </c>
      <c r="AA64" t="s">
        <v>132</v>
      </c>
    </row>
    <row r="65" spans="1:27" x14ac:dyDescent="0.25">
      <c r="A65" s="11">
        <v>64</v>
      </c>
      <c r="B65" t="s">
        <v>183</v>
      </c>
      <c r="C65" t="s">
        <v>193</v>
      </c>
      <c r="D65" t="s">
        <v>129</v>
      </c>
      <c r="E65" s="13" t="s">
        <v>130</v>
      </c>
      <c r="F65" t="s">
        <v>132</v>
      </c>
      <c r="G65" s="5"/>
      <c r="H65" s="11">
        <v>64</v>
      </c>
      <c r="I65" t="s">
        <v>184</v>
      </c>
      <c r="J65" t="s">
        <v>193</v>
      </c>
      <c r="K65" t="s">
        <v>189</v>
      </c>
      <c r="L65" s="13" t="s">
        <v>132</v>
      </c>
      <c r="M65" t="s">
        <v>132</v>
      </c>
      <c r="N65" s="5"/>
      <c r="O65" s="8">
        <v>64</v>
      </c>
      <c r="U65" s="5"/>
      <c r="V65" s="8">
        <v>64</v>
      </c>
      <c r="W65" t="s">
        <v>75</v>
      </c>
      <c r="X65" t="s">
        <v>328</v>
      </c>
      <c r="Y65" t="s">
        <v>190</v>
      </c>
      <c r="Z65" s="13" t="s">
        <v>132</v>
      </c>
      <c r="AA65" t="s">
        <v>132</v>
      </c>
    </row>
    <row r="66" spans="1:27" x14ac:dyDescent="0.25">
      <c r="A66" s="11">
        <v>65</v>
      </c>
      <c r="B66" t="s">
        <v>184</v>
      </c>
      <c r="C66" t="s">
        <v>193</v>
      </c>
      <c r="D66" t="s">
        <v>189</v>
      </c>
      <c r="E66" s="13" t="s">
        <v>132</v>
      </c>
      <c r="F66" t="s">
        <v>132</v>
      </c>
      <c r="G66" s="5"/>
      <c r="H66" s="11">
        <v>65</v>
      </c>
      <c r="I66" t="s">
        <v>185</v>
      </c>
      <c r="J66" t="s">
        <v>193</v>
      </c>
      <c r="K66" t="s">
        <v>129</v>
      </c>
      <c r="L66" s="13" t="s">
        <v>130</v>
      </c>
      <c r="M66" t="s">
        <v>132</v>
      </c>
      <c r="N66" s="5"/>
      <c r="O66" s="8">
        <v>65</v>
      </c>
      <c r="P66" s="9">
        <v>44287</v>
      </c>
      <c r="U66" s="5"/>
      <c r="V66" s="8">
        <v>65</v>
      </c>
      <c r="W66" t="s">
        <v>315</v>
      </c>
      <c r="X66" t="s">
        <v>329</v>
      </c>
      <c r="Y66" t="s">
        <v>190</v>
      </c>
      <c r="Z66" s="13" t="s">
        <v>132</v>
      </c>
      <c r="AA66" t="s">
        <v>132</v>
      </c>
    </row>
    <row r="67" spans="1:27" x14ac:dyDescent="0.25">
      <c r="A67" s="11">
        <v>66</v>
      </c>
      <c r="B67" t="s">
        <v>185</v>
      </c>
      <c r="C67" t="s">
        <v>193</v>
      </c>
      <c r="D67" t="s">
        <v>129</v>
      </c>
      <c r="E67" s="13" t="s">
        <v>130</v>
      </c>
      <c r="F67" t="s">
        <v>132</v>
      </c>
      <c r="G67" s="5"/>
      <c r="H67" s="11">
        <v>66</v>
      </c>
      <c r="I67" t="s">
        <v>186</v>
      </c>
      <c r="J67" t="s">
        <v>198</v>
      </c>
      <c r="K67" t="s">
        <v>129</v>
      </c>
      <c r="L67" s="13" t="s">
        <v>130</v>
      </c>
      <c r="M67" t="s">
        <v>132</v>
      </c>
      <c r="N67" s="5"/>
      <c r="O67" s="8">
        <v>66</v>
      </c>
      <c r="U67" s="5"/>
      <c r="V67" s="8">
        <v>66</v>
      </c>
      <c r="W67" t="s">
        <v>321</v>
      </c>
      <c r="X67" t="s">
        <v>329</v>
      </c>
      <c r="Y67" t="s">
        <v>190</v>
      </c>
      <c r="Z67" s="13" t="s">
        <v>132</v>
      </c>
      <c r="AA67" t="s">
        <v>132</v>
      </c>
    </row>
    <row r="68" spans="1:27" x14ac:dyDescent="0.25">
      <c r="A68" s="11">
        <v>67</v>
      </c>
      <c r="B68" t="s">
        <v>186</v>
      </c>
      <c r="C68" t="s">
        <v>198</v>
      </c>
      <c r="D68" t="s">
        <v>129</v>
      </c>
      <c r="E68" s="13" t="s">
        <v>130</v>
      </c>
      <c r="F68" t="s">
        <v>132</v>
      </c>
      <c r="G68" s="5"/>
      <c r="H68" s="11">
        <v>67</v>
      </c>
      <c r="I68" t="s">
        <v>187</v>
      </c>
      <c r="J68" t="s">
        <v>198</v>
      </c>
      <c r="K68" t="s">
        <v>129</v>
      </c>
      <c r="L68" s="13" t="s">
        <v>130</v>
      </c>
      <c r="M68" t="s">
        <v>132</v>
      </c>
      <c r="N68" s="5"/>
      <c r="O68" s="8">
        <v>67</v>
      </c>
      <c r="U68" s="5"/>
      <c r="V68" s="8">
        <v>67</v>
      </c>
      <c r="W68" t="s">
        <v>316</v>
      </c>
      <c r="X68" t="s">
        <v>198</v>
      </c>
      <c r="Y68" t="s">
        <v>130</v>
      </c>
      <c r="Z68" s="13" t="s">
        <v>129</v>
      </c>
      <c r="AA68" t="s">
        <v>132</v>
      </c>
    </row>
    <row r="69" spans="1:27" x14ac:dyDescent="0.25">
      <c r="A69" s="11">
        <v>68</v>
      </c>
      <c r="B69" t="s">
        <v>187</v>
      </c>
      <c r="C69" t="s">
        <v>198</v>
      </c>
      <c r="D69" t="s">
        <v>129</v>
      </c>
      <c r="E69" s="13" t="s">
        <v>130</v>
      </c>
      <c r="F69" t="s">
        <v>132</v>
      </c>
      <c r="G69" s="5"/>
      <c r="H69" s="11">
        <v>68</v>
      </c>
      <c r="I69" t="s">
        <v>188</v>
      </c>
      <c r="J69" t="s">
        <v>198</v>
      </c>
      <c r="K69" t="s">
        <v>189</v>
      </c>
      <c r="L69" s="13" t="s">
        <v>132</v>
      </c>
      <c r="M69" t="s">
        <v>132</v>
      </c>
      <c r="N69" s="5"/>
      <c r="O69" s="8">
        <v>68</v>
      </c>
      <c r="U69" s="5"/>
      <c r="V69" s="8">
        <v>68</v>
      </c>
    </row>
    <row r="70" spans="1:27" x14ac:dyDescent="0.25">
      <c r="A70" s="11">
        <v>69</v>
      </c>
      <c r="B70" t="s">
        <v>188</v>
      </c>
      <c r="C70" t="s">
        <v>198</v>
      </c>
      <c r="D70" t="s">
        <v>189</v>
      </c>
      <c r="E70" s="13" t="s">
        <v>132</v>
      </c>
      <c r="F70" t="s">
        <v>132</v>
      </c>
      <c r="G70" s="5"/>
      <c r="H70" s="11">
        <v>69</v>
      </c>
      <c r="I70" t="s">
        <v>8</v>
      </c>
      <c r="J70" t="s">
        <v>198</v>
      </c>
      <c r="K70" t="s">
        <v>129</v>
      </c>
      <c r="L70" s="13" t="s">
        <v>130</v>
      </c>
      <c r="M70" t="s">
        <v>132</v>
      </c>
      <c r="N70" s="5"/>
      <c r="O70" s="8">
        <v>69</v>
      </c>
      <c r="U70" s="5"/>
      <c r="V70" s="8">
        <v>69</v>
      </c>
    </row>
    <row r="71" spans="1:27" x14ac:dyDescent="0.25">
      <c r="A71" s="11">
        <v>70</v>
      </c>
      <c r="B71" t="s">
        <v>8</v>
      </c>
      <c r="C71" t="s">
        <v>198</v>
      </c>
      <c r="D71" t="s">
        <v>129</v>
      </c>
      <c r="E71" s="13" t="s">
        <v>130</v>
      </c>
      <c r="F71" t="s">
        <v>132</v>
      </c>
      <c r="G71" s="5"/>
      <c r="H71" s="11">
        <v>70</v>
      </c>
      <c r="I71" t="s">
        <v>316</v>
      </c>
      <c r="J71" t="s">
        <v>198</v>
      </c>
      <c r="K71" t="s">
        <v>129</v>
      </c>
      <c r="L71" s="13" t="s">
        <v>130</v>
      </c>
      <c r="M71" t="s">
        <v>132</v>
      </c>
      <c r="N71" s="5"/>
      <c r="O71" s="8">
        <v>70</v>
      </c>
      <c r="U71" s="5"/>
      <c r="V71" s="8">
        <v>70</v>
      </c>
    </row>
    <row r="72" spans="1:27" x14ac:dyDescent="0.25">
      <c r="A72" s="11">
        <v>71</v>
      </c>
      <c r="B72" t="s">
        <v>316</v>
      </c>
      <c r="C72" t="s">
        <v>198</v>
      </c>
      <c r="D72" t="s">
        <v>129</v>
      </c>
      <c r="E72" s="13" t="s">
        <v>130</v>
      </c>
      <c r="F72" t="s">
        <v>132</v>
      </c>
      <c r="G72" s="5"/>
      <c r="N72" s="5"/>
      <c r="O72" s="8">
        <v>71</v>
      </c>
      <c r="U72" s="5"/>
      <c r="V72" s="8">
        <v>71</v>
      </c>
    </row>
    <row r="73" spans="1:27" x14ac:dyDescent="0.25">
      <c r="G73" s="5"/>
      <c r="N73" s="5"/>
      <c r="O73" s="8">
        <v>72</v>
      </c>
      <c r="U73" s="5"/>
      <c r="V73" s="8">
        <v>72</v>
      </c>
    </row>
    <row r="74" spans="1:27" x14ac:dyDescent="0.25">
      <c r="G74" s="5"/>
      <c r="I74" t="s">
        <v>243</v>
      </c>
      <c r="N74" s="5"/>
      <c r="O74" s="8">
        <v>73</v>
      </c>
      <c r="U74" s="5"/>
      <c r="V74" s="8">
        <v>73</v>
      </c>
      <c r="W74" s="9">
        <v>44287</v>
      </c>
    </row>
    <row r="75" spans="1:27" x14ac:dyDescent="0.25">
      <c r="B75" t="s">
        <v>192</v>
      </c>
      <c r="G75" s="5"/>
      <c r="N75" s="5"/>
      <c r="O75" s="8">
        <v>74</v>
      </c>
      <c r="U75" s="5"/>
      <c r="V75" s="8">
        <v>74</v>
      </c>
    </row>
    <row r="76" spans="1:27" x14ac:dyDescent="0.25">
      <c r="G76" s="5"/>
      <c r="N76" s="5"/>
      <c r="O76" s="8">
        <v>75</v>
      </c>
      <c r="U76" s="5"/>
      <c r="V76" s="8">
        <v>75</v>
      </c>
    </row>
    <row r="77" spans="1:27" x14ac:dyDescent="0.25">
      <c r="G77" s="5"/>
      <c r="N77" s="5"/>
      <c r="O77" s="8">
        <v>76</v>
      </c>
      <c r="U77" s="5"/>
      <c r="V77" s="8">
        <v>76</v>
      </c>
    </row>
    <row r="78" spans="1:27" x14ac:dyDescent="0.25">
      <c r="G78" s="5"/>
      <c r="N78" s="5"/>
      <c r="O78" s="8">
        <v>77</v>
      </c>
      <c r="U78" s="5"/>
      <c r="V78" s="8">
        <v>77</v>
      </c>
    </row>
    <row r="79" spans="1:27" x14ac:dyDescent="0.25">
      <c r="C79" t="s">
        <v>350</v>
      </c>
      <c r="G79" s="5"/>
      <c r="N79" s="5"/>
      <c r="O79" s="8">
        <v>78</v>
      </c>
      <c r="U79" s="5"/>
      <c r="V79" s="8">
        <v>78</v>
      </c>
    </row>
  </sheetData>
  <mergeCells count="11">
    <mergeCell ref="AJ10:AK10"/>
    <mergeCell ref="AF17:AF18"/>
    <mergeCell ref="AG17:AH17"/>
    <mergeCell ref="AH1:AI1"/>
    <mergeCell ref="AE1:AE2"/>
    <mergeCell ref="AF1:AF2"/>
    <mergeCell ref="AG1:AG2"/>
    <mergeCell ref="AE10:AE11"/>
    <mergeCell ref="AF10:AF11"/>
    <mergeCell ref="AG10:AG11"/>
    <mergeCell ref="AH10:AI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4026A-280B-4B4B-8D79-C71D15B8D161}">
  <dimension ref="A1:C6"/>
  <sheetViews>
    <sheetView workbookViewId="0">
      <selection activeCell="G12" sqref="G12"/>
    </sheetView>
  </sheetViews>
  <sheetFormatPr defaultRowHeight="15" x14ac:dyDescent="0.25"/>
  <cols>
    <col min="3" max="3" width="10.85546875" customWidth="1"/>
    <col min="7" max="7" width="22.7109375" customWidth="1"/>
  </cols>
  <sheetData>
    <row r="1" spans="1:3" x14ac:dyDescent="0.25">
      <c r="A1" t="s">
        <v>92</v>
      </c>
      <c r="B1" t="s">
        <v>371</v>
      </c>
      <c r="C1" t="s">
        <v>363</v>
      </c>
    </row>
    <row r="2" spans="1:3" x14ac:dyDescent="0.25">
      <c r="A2">
        <v>1</v>
      </c>
      <c r="B2" t="s">
        <v>372</v>
      </c>
      <c r="C2">
        <v>6</v>
      </c>
    </row>
    <row r="3" spans="1:3" x14ac:dyDescent="0.25">
      <c r="A3">
        <v>2</v>
      </c>
      <c r="B3" t="s">
        <v>373</v>
      </c>
      <c r="C3">
        <v>5</v>
      </c>
    </row>
    <row r="4" spans="1:3" x14ac:dyDescent="0.25">
      <c r="A4">
        <v>3</v>
      </c>
      <c r="B4" t="s">
        <v>374</v>
      </c>
      <c r="C4">
        <v>10</v>
      </c>
    </row>
    <row r="5" spans="1:3" x14ac:dyDescent="0.25">
      <c r="A5">
        <v>4</v>
      </c>
      <c r="B5" t="s">
        <v>375</v>
      </c>
      <c r="C5">
        <v>8</v>
      </c>
    </row>
    <row r="6" spans="1:3" x14ac:dyDescent="0.25">
      <c r="B6" t="s">
        <v>376</v>
      </c>
      <c r="C6">
        <f>SUM(C2:C5)</f>
        <v>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6C1F-1EAE-4B85-B1C9-62275E44A75E}">
  <dimension ref="A1:E5"/>
  <sheetViews>
    <sheetView workbookViewId="0">
      <selection activeCell="I3" sqref="I3:I4"/>
    </sheetView>
  </sheetViews>
  <sheetFormatPr defaultRowHeight="15" x14ac:dyDescent="0.25"/>
  <cols>
    <col min="1" max="1" width="19.140625" customWidth="1"/>
    <col min="2" max="2" width="14" customWidth="1"/>
    <col min="3" max="3" width="13.28515625" customWidth="1"/>
    <col min="4" max="4" width="11.140625" customWidth="1"/>
    <col min="5" max="5" width="12" customWidth="1"/>
  </cols>
  <sheetData>
    <row r="1" spans="1:5" x14ac:dyDescent="0.25">
      <c r="A1" s="18" t="s">
        <v>364</v>
      </c>
      <c r="B1" s="19"/>
      <c r="C1" s="19"/>
      <c r="D1" s="19"/>
      <c r="E1" s="20"/>
    </row>
    <row r="2" spans="1:5" x14ac:dyDescent="0.25">
      <c r="A2" s="21"/>
      <c r="B2" s="22"/>
      <c r="C2" s="22"/>
      <c r="D2" s="22"/>
      <c r="E2" s="23"/>
    </row>
    <row r="3" spans="1:5" x14ac:dyDescent="0.25">
      <c r="A3" s="14" t="s">
        <v>3</v>
      </c>
      <c r="B3" s="14" t="s">
        <v>370</v>
      </c>
      <c r="C3" s="14" t="s">
        <v>369</v>
      </c>
      <c r="D3" s="14" t="s">
        <v>368</v>
      </c>
      <c r="E3" s="14" t="s">
        <v>367</v>
      </c>
    </row>
    <row r="4" spans="1:5" x14ac:dyDescent="0.25">
      <c r="A4" s="15" t="s">
        <v>365</v>
      </c>
      <c r="B4" s="14">
        <v>27</v>
      </c>
      <c r="C4" s="14">
        <v>14</v>
      </c>
      <c r="D4" s="14">
        <v>18</v>
      </c>
      <c r="E4" s="14">
        <v>22</v>
      </c>
    </row>
    <row r="5" spans="1:5" x14ac:dyDescent="0.25">
      <c r="A5" s="15" t="s">
        <v>366</v>
      </c>
      <c r="B5" s="14">
        <v>3</v>
      </c>
      <c r="C5" s="14">
        <v>2</v>
      </c>
      <c r="D5" s="14">
        <v>2</v>
      </c>
      <c r="E5" s="14">
        <v>2</v>
      </c>
    </row>
  </sheetData>
  <mergeCells count="1">
    <mergeCell ref="A1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EF2A8-F167-4022-894B-7640B9458D02}">
  <dimension ref="A1:C5"/>
  <sheetViews>
    <sheetView workbookViewId="0">
      <selection activeCell="E4" sqref="E4:L6"/>
    </sheetView>
  </sheetViews>
  <sheetFormatPr defaultRowHeight="15" x14ac:dyDescent="0.25"/>
  <cols>
    <col min="1" max="1" width="4.5703125" customWidth="1"/>
    <col min="2" max="2" width="13" customWidth="1"/>
    <col min="3" max="3" width="20.5703125" customWidth="1"/>
    <col min="5" max="5" width="5.5703125" customWidth="1"/>
  </cols>
  <sheetData>
    <row r="1" spans="1:3" x14ac:dyDescent="0.25">
      <c r="A1" t="s">
        <v>92</v>
      </c>
      <c r="B1" t="s">
        <v>377</v>
      </c>
      <c r="C1" t="s">
        <v>378</v>
      </c>
    </row>
    <row r="2" spans="1:3" x14ac:dyDescent="0.25">
      <c r="A2">
        <v>1</v>
      </c>
      <c r="B2" t="s">
        <v>97</v>
      </c>
      <c r="C2" t="s">
        <v>381</v>
      </c>
    </row>
    <row r="3" spans="1:3" x14ac:dyDescent="0.25">
      <c r="A3">
        <v>2</v>
      </c>
      <c r="B3" t="s">
        <v>98</v>
      </c>
      <c r="C3" t="s">
        <v>379</v>
      </c>
    </row>
    <row r="4" spans="1:3" x14ac:dyDescent="0.25">
      <c r="A4">
        <v>3</v>
      </c>
      <c r="B4" t="s">
        <v>99</v>
      </c>
      <c r="C4" t="s">
        <v>381</v>
      </c>
    </row>
    <row r="5" spans="1:3" x14ac:dyDescent="0.25">
      <c r="A5">
        <v>4</v>
      </c>
      <c r="B5" t="s">
        <v>100</v>
      </c>
      <c r="C5" t="s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SOSIAL</vt:lpstr>
      <vt:lpstr>KONDISI JALAN</vt:lpstr>
      <vt:lpstr>JALUR BST</vt:lpstr>
      <vt:lpstr>RUTE BST MERAH</vt:lpstr>
      <vt:lpstr>HALTE</vt:lpstr>
      <vt:lpstr>KECELAKAAN</vt:lpstr>
      <vt:lpstr>BUS</vt:lpstr>
      <vt:lpstr>INTEGRASI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2020-07-17T14:04:29Z</dcterms:created>
  <dcterms:modified xsi:type="dcterms:W3CDTF">2021-07-29T16:33:28Z</dcterms:modified>
</cp:coreProperties>
</file>